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p policia\2021\"/>
    </mc:Choice>
  </mc:AlternateContent>
  <bookViews>
    <workbookView xWindow="0" yWindow="0" windowWidth="20490" windowHeight="7155"/>
  </bookViews>
  <sheets>
    <sheet name="Municipios y Siniest por zona " sheetId="1" r:id="rId1"/>
    <sheet name="Munic. y siniest. x moment dia" sheetId="2" r:id="rId2"/>
    <sheet name="Munic. y siniest clasif día sem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I21" i="3"/>
  <c r="I37" i="3" l="1"/>
  <c r="B40" i="3"/>
  <c r="C40" i="3"/>
  <c r="D40" i="3"/>
  <c r="E40" i="3"/>
  <c r="F40" i="3"/>
  <c r="G40" i="3"/>
  <c r="H40" i="3"/>
  <c r="B41" i="3"/>
  <c r="C41" i="3"/>
  <c r="D41" i="3"/>
  <c r="E41" i="3"/>
  <c r="F41" i="3"/>
  <c r="G41" i="3"/>
  <c r="H41" i="3"/>
  <c r="C38" i="3"/>
  <c r="D38" i="3"/>
  <c r="E38" i="3"/>
  <c r="F38" i="3"/>
  <c r="G38" i="3"/>
  <c r="H38" i="3"/>
  <c r="B37" i="3"/>
  <c r="C37" i="3"/>
  <c r="D37" i="3"/>
  <c r="E37" i="3"/>
  <c r="F37" i="3"/>
  <c r="G37" i="3"/>
  <c r="H37" i="3"/>
  <c r="B36" i="3"/>
  <c r="C36" i="3"/>
  <c r="D36" i="3"/>
  <c r="E36" i="3"/>
  <c r="F36" i="3"/>
  <c r="G36" i="3"/>
  <c r="H36" i="3"/>
  <c r="I36" i="3"/>
  <c r="B47" i="3"/>
  <c r="C47" i="3"/>
  <c r="D47" i="3"/>
  <c r="E47" i="3"/>
  <c r="F47" i="3"/>
  <c r="G47" i="3"/>
  <c r="H47" i="3"/>
  <c r="B48" i="3"/>
  <c r="C48" i="3"/>
  <c r="D48" i="3"/>
  <c r="E48" i="3"/>
  <c r="F48" i="3"/>
  <c r="G48" i="3"/>
  <c r="H48" i="3"/>
  <c r="B49" i="3"/>
  <c r="C49" i="3"/>
  <c r="E49" i="3"/>
  <c r="F49" i="3"/>
  <c r="G49" i="3"/>
  <c r="H49" i="3"/>
  <c r="B50" i="3"/>
  <c r="D50" i="3"/>
  <c r="E50" i="3"/>
  <c r="G50" i="3"/>
  <c r="H50" i="3"/>
  <c r="B51" i="3"/>
  <c r="C51" i="3"/>
  <c r="D51" i="3"/>
  <c r="E51" i="3"/>
  <c r="F51" i="3"/>
  <c r="G51" i="3"/>
  <c r="H51" i="3"/>
  <c r="B53" i="3"/>
  <c r="C53" i="3"/>
  <c r="D53" i="3"/>
  <c r="E53" i="3"/>
  <c r="F53" i="3"/>
  <c r="G53" i="3"/>
  <c r="H53" i="3"/>
  <c r="B54" i="3"/>
  <c r="C54" i="3"/>
  <c r="D54" i="3"/>
  <c r="E54" i="3"/>
  <c r="F54" i="3"/>
  <c r="G54" i="3"/>
  <c r="H54" i="3"/>
  <c r="B45" i="3"/>
  <c r="C45" i="3"/>
  <c r="D45" i="3"/>
  <c r="E45" i="3"/>
  <c r="F45" i="3"/>
  <c r="G45" i="3"/>
  <c r="H45" i="3"/>
  <c r="B44" i="3"/>
  <c r="C44" i="3"/>
  <c r="D44" i="3"/>
  <c r="E44" i="3"/>
  <c r="F44" i="3"/>
  <c r="G44" i="3"/>
  <c r="H44" i="3"/>
  <c r="I54" i="3"/>
  <c r="I53" i="3"/>
  <c r="I51" i="3"/>
  <c r="I50" i="3"/>
  <c r="I49" i="3"/>
  <c r="I48" i="3"/>
  <c r="I47" i="3"/>
  <c r="I45" i="3"/>
  <c r="I44" i="3"/>
  <c r="B43" i="3"/>
  <c r="C43" i="3"/>
  <c r="D43" i="3"/>
  <c r="E43" i="3"/>
  <c r="F43" i="3"/>
  <c r="G43" i="3"/>
  <c r="H43" i="3"/>
  <c r="B24" i="2" l="1"/>
  <c r="I24" i="1" l="1"/>
  <c r="I22" i="1"/>
  <c r="I19" i="1"/>
  <c r="I16" i="1"/>
  <c r="J6" i="1"/>
  <c r="I6" i="1"/>
  <c r="H6" i="1"/>
  <c r="I5" i="3" l="1"/>
  <c r="I6" i="3"/>
  <c r="I7" i="3"/>
  <c r="I8" i="3"/>
  <c r="F39" i="3" s="1"/>
  <c r="I9" i="3"/>
  <c r="I10" i="3"/>
  <c r="I11" i="3"/>
  <c r="I12" i="3"/>
  <c r="I13" i="3"/>
  <c r="I14" i="3"/>
  <c r="I15" i="3"/>
  <c r="I16" i="3"/>
  <c r="I17" i="3"/>
  <c r="I18" i="3"/>
  <c r="I19" i="3"/>
  <c r="I20" i="3"/>
  <c r="I22" i="3"/>
  <c r="I23" i="3"/>
  <c r="I4" i="3"/>
  <c r="E52" i="3" l="1"/>
  <c r="F52" i="3"/>
  <c r="I52" i="3"/>
  <c r="H52" i="3"/>
  <c r="F46" i="3"/>
  <c r="B46" i="3"/>
  <c r="C46" i="3"/>
  <c r="D46" i="3"/>
  <c r="G46" i="3"/>
  <c r="H46" i="3"/>
  <c r="I46" i="3"/>
  <c r="E42" i="3"/>
  <c r="H42" i="3"/>
  <c r="I40" i="3"/>
  <c r="I41" i="3"/>
  <c r="I42" i="3"/>
  <c r="I43" i="3"/>
  <c r="D5" i="2"/>
  <c r="D6" i="2"/>
  <c r="D7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4" i="2"/>
  <c r="H23" i="1" l="1"/>
  <c r="I23" i="1"/>
  <c r="H22" i="1"/>
  <c r="H21" i="1"/>
  <c r="I21" i="1"/>
  <c r="H20" i="1"/>
  <c r="H19" i="1"/>
  <c r="H18" i="1"/>
  <c r="I18" i="1"/>
  <c r="H17" i="1"/>
  <c r="H16" i="1"/>
  <c r="H15" i="1"/>
  <c r="H14" i="1"/>
  <c r="H13" i="1"/>
  <c r="I13" i="1"/>
  <c r="H12" i="1"/>
  <c r="I12" i="1"/>
  <c r="H11" i="1"/>
  <c r="H10" i="1"/>
  <c r="I10" i="1"/>
  <c r="H9" i="1"/>
  <c r="I9" i="1"/>
  <c r="H8" i="1"/>
  <c r="H7" i="1"/>
  <c r="I7" i="1"/>
  <c r="H5" i="1"/>
  <c r="H4" i="1"/>
  <c r="I4" i="1"/>
  <c r="J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I38" i="3"/>
  <c r="G11" i="2"/>
  <c r="H11" i="2"/>
  <c r="J4" i="1"/>
  <c r="C24" i="1"/>
  <c r="D24" i="1"/>
  <c r="J24" i="1" s="1"/>
  <c r="B24" i="1"/>
  <c r="H24" i="1" l="1"/>
  <c r="B24" i="3"/>
  <c r="H24" i="3"/>
  <c r="G24" i="3"/>
  <c r="F24" i="3"/>
  <c r="E24" i="3"/>
  <c r="D24" i="3"/>
  <c r="C24" i="3"/>
  <c r="D24" i="2"/>
  <c r="C24" i="2"/>
  <c r="G18" i="2"/>
  <c r="H18" i="2"/>
  <c r="I18" i="2"/>
  <c r="I24" i="2" l="1"/>
  <c r="I23" i="2"/>
  <c r="I22" i="2"/>
  <c r="I21" i="2"/>
  <c r="I20" i="2"/>
  <c r="I19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H23" i="2"/>
  <c r="H22" i="2"/>
  <c r="H21" i="2"/>
  <c r="H20" i="2"/>
  <c r="H19" i="2"/>
  <c r="H17" i="2"/>
  <c r="H16" i="2"/>
  <c r="H15" i="2"/>
  <c r="H14" i="2"/>
  <c r="H13" i="2"/>
  <c r="H12" i="2"/>
  <c r="H10" i="2"/>
  <c r="H9" i="2"/>
  <c r="H8" i="2"/>
  <c r="H7" i="2"/>
  <c r="H6" i="2"/>
  <c r="H5" i="2"/>
  <c r="H4" i="2"/>
  <c r="G23" i="2"/>
  <c r="G22" i="2"/>
  <c r="G21" i="2"/>
  <c r="G20" i="2"/>
  <c r="G19" i="2"/>
  <c r="G17" i="2"/>
  <c r="G16" i="2"/>
  <c r="G15" i="2"/>
  <c r="G14" i="2"/>
  <c r="G13" i="2"/>
  <c r="G12" i="2"/>
  <c r="G10" i="2"/>
  <c r="G9" i="2"/>
  <c r="G7" i="2"/>
  <c r="G6" i="2"/>
  <c r="G5" i="2"/>
  <c r="G4" i="2"/>
  <c r="H24" i="2"/>
  <c r="G24" i="2"/>
  <c r="I39" i="3"/>
  <c r="I35" i="3"/>
  <c r="H35" i="3"/>
  <c r="G35" i="3"/>
  <c r="F35" i="3"/>
  <c r="E35" i="3"/>
  <c r="D35" i="3"/>
  <c r="C35" i="3"/>
  <c r="B35" i="3"/>
  <c r="I24" i="3" l="1"/>
  <c r="E55" i="3" l="1"/>
  <c r="I55" i="3"/>
  <c r="D55" i="3"/>
  <c r="H55" i="3"/>
  <c r="C55" i="3"/>
  <c r="G55" i="3"/>
  <c r="B55" i="3"/>
  <c r="F55" i="3"/>
</calcChain>
</file>

<file path=xl/sharedStrings.xml><?xml version="1.0" encoding="utf-8"?>
<sst xmlns="http://schemas.openxmlformats.org/spreadsheetml/2006/main" count="244" uniqueCount="57">
  <si>
    <t xml:space="preserve">Valores Absolutos </t>
  </si>
  <si>
    <t>Valores Relativos</t>
  </si>
  <si>
    <t xml:space="preserve">Urbano/Suburbano </t>
  </si>
  <si>
    <t>Rural</t>
  </si>
  <si>
    <t>Total</t>
  </si>
  <si>
    <t xml:space="preserve">%Urbano/Suburbano </t>
  </si>
  <si>
    <t>%Rural</t>
  </si>
  <si>
    <t>%Total</t>
  </si>
  <si>
    <t>Lunes</t>
  </si>
  <si>
    <t>Martes</t>
  </si>
  <si>
    <t>Miércoles</t>
  </si>
  <si>
    <t>Jueves</t>
  </si>
  <si>
    <t>Viernes</t>
  </si>
  <si>
    <t>Sábado</t>
  </si>
  <si>
    <t>Domingo</t>
  </si>
  <si>
    <t>total</t>
  </si>
  <si>
    <t>Aguilares</t>
  </si>
  <si>
    <t>Alderetes</t>
  </si>
  <si>
    <t>Banda Río Salí</t>
  </si>
  <si>
    <t>Bella Vista</t>
  </si>
  <si>
    <t>Burruyacu</t>
  </si>
  <si>
    <t>Concepción</t>
  </si>
  <si>
    <t>Famaillá</t>
  </si>
  <si>
    <t xml:space="preserve">Graneros </t>
  </si>
  <si>
    <t>Juan B Alberdi</t>
  </si>
  <si>
    <t>La Cocha</t>
  </si>
  <si>
    <t>Las Talitas</t>
  </si>
  <si>
    <t>Monteros</t>
  </si>
  <si>
    <t>San Isidro de Lules</t>
  </si>
  <si>
    <t>San Miguel de Tucumán</t>
  </si>
  <si>
    <t>Tafí del Valle</t>
  </si>
  <si>
    <t>Tafí Viejo</t>
  </si>
  <si>
    <t>Trancas</t>
  </si>
  <si>
    <t>Yerba Buena</t>
  </si>
  <si>
    <t xml:space="preserve">Otras Localidades </t>
  </si>
  <si>
    <t xml:space="preserve">total </t>
  </si>
  <si>
    <t xml:space="preserve">Fuente:  Policía de la Provincia de Tucumán </t>
  </si>
  <si>
    <t xml:space="preserve">* Siniestros simples sin datos </t>
  </si>
  <si>
    <t>Diurno</t>
  </si>
  <si>
    <t>Nocturno</t>
  </si>
  <si>
    <t>%Diurno</t>
  </si>
  <si>
    <t>%Nocturno</t>
  </si>
  <si>
    <t xml:space="preserve">Otras localidades </t>
  </si>
  <si>
    <t xml:space="preserve">Total </t>
  </si>
  <si>
    <t>--</t>
  </si>
  <si>
    <t>Simoca</t>
  </si>
  <si>
    <t>---</t>
  </si>
  <si>
    <t>Municipios</t>
  </si>
  <si>
    <t>Municipios .Siniestros según día de la semana . Año 2020*</t>
  </si>
  <si>
    <r>
      <rPr>
        <b/>
        <sz val="11"/>
        <color theme="1"/>
        <rFont val="Calibri"/>
        <family val="2"/>
        <scheme val="minor"/>
      </rPr>
      <t>Nota  para año 2020</t>
    </r>
    <r>
      <rPr>
        <sz val="11"/>
        <color theme="1"/>
        <rFont val="Calibri"/>
        <family val="2"/>
        <scheme val="minor"/>
      </rPr>
      <t xml:space="preserve">: Durante este año ocurrió la pandemia del Covid-19, </t>
    </r>
  </si>
  <si>
    <t xml:space="preserve">se aplicaron diferentes medidas  de aislamiento  que afectaron la movilidad y , por ende, la siniestralidad </t>
  </si>
  <si>
    <t>Municipios .Siniestros con víctimas según zona de ocurrencia. Año 2021*</t>
  </si>
  <si>
    <t>Municipios .Siniestros con víctimas según momento del día . Año 2021*</t>
  </si>
  <si>
    <t>Municipios .Siniestros con víctimas según día de la semana . Año 2021*</t>
  </si>
  <si>
    <t xml:space="preserve">Diurnos: Siniestros ocurridos entre las 07:00 hs y las 18:59 hs. </t>
  </si>
  <si>
    <t>Nocturnos: Siniestros ocurridos entre las 19:00 hs y las 06:59 hs.</t>
  </si>
  <si>
    <r>
      <rPr>
        <b/>
        <sz val="11"/>
        <color theme="1"/>
        <rFont val="Calibri"/>
        <family val="2"/>
        <scheme val="minor"/>
      </rPr>
      <t>Nota  para año 2021</t>
    </r>
    <r>
      <rPr>
        <sz val="11"/>
        <color theme="1"/>
        <rFont val="Calibri"/>
        <family val="2"/>
        <scheme val="minor"/>
      </rPr>
      <t>: Durante este año se tomaron diferentes medidas de distanciamiento que afectaron la movilidad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</si>
</sst>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0" fillId="0" borderId="0" xfId="0"/>
    <xf numFmtId="0" fontId="0" fillId="0" borderId="0" xfId="0" applyNumberFormat="1"/>
    <xf numFmtId="1" fontId="3" fillId="0" borderId="0" xfId="0" applyNumberFormat="1" applyFont="1"/>
    <xf numFmtId="1" fontId="0" fillId="2" borderId="0" xfId="0" applyNumberFormat="1" applyFill="1" applyBorder="1"/>
    <xf numFmtId="1" fontId="0" fillId="2" borderId="0" xfId="0" applyNumberFormat="1" applyFill="1"/>
    <xf numFmtId="1" fontId="0" fillId="0" borderId="0" xfId="0" applyNumberFormat="1"/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wrapText="1"/>
    </xf>
    <xf numFmtId="1" fontId="0" fillId="0" borderId="0" xfId="0" applyNumberFormat="1" applyBorder="1"/>
    <xf numFmtId="1" fontId="4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9" fontId="0" fillId="0" borderId="1" xfId="1" applyFont="1" applyBorder="1"/>
    <xf numFmtId="3" fontId="0" fillId="0" borderId="1" xfId="0" applyNumberFormat="1" applyBorder="1" applyAlignment="1">
      <alignment horizontal="left"/>
    </xf>
    <xf numFmtId="1" fontId="4" fillId="0" borderId="0" xfId="0" applyNumberFormat="1" applyFont="1" applyFill="1" applyBorder="1" applyAlignment="1">
      <alignment horizontal="center" wrapText="1"/>
    </xf>
    <xf numFmtId="3" fontId="0" fillId="0" borderId="0" xfId="0" applyNumberFormat="1"/>
    <xf numFmtId="0" fontId="0" fillId="0" borderId="1" xfId="0" applyFill="1" applyBorder="1" applyAlignment="1">
      <alignment horizontal="left"/>
    </xf>
    <xf numFmtId="3" fontId="0" fillId="0" borderId="0" xfId="0" applyNumberFormat="1" applyBorder="1"/>
    <xf numFmtId="0" fontId="0" fillId="0" borderId="0" xfId="0" applyBorder="1" applyAlignment="1">
      <alignment horizontal="left"/>
    </xf>
    <xf numFmtId="9" fontId="0" fillId="0" borderId="0" xfId="1" applyFont="1" applyBorder="1"/>
    <xf numFmtId="0" fontId="5" fillId="0" borderId="0" xfId="0" applyFont="1" applyAlignment="1">
      <alignment horizontal="left"/>
    </xf>
    <xf numFmtId="3" fontId="6" fillId="0" borderId="1" xfId="0" applyNumberFormat="1" applyFont="1" applyBorder="1" applyAlignment="1">
      <alignment horizontal="left"/>
    </xf>
    <xf numFmtId="3" fontId="6" fillId="0" borderId="1" xfId="0" applyNumberFormat="1" applyFont="1" applyBorder="1"/>
    <xf numFmtId="9" fontId="6" fillId="0" borderId="1" xfId="1" applyFont="1" applyBorder="1"/>
    <xf numFmtId="164" fontId="0" fillId="0" borderId="0" xfId="0" applyNumberFormat="1" applyBorder="1"/>
    <xf numFmtId="0" fontId="0" fillId="0" borderId="0" xfId="0" applyAlignment="1">
      <alignment horizontal="left"/>
    </xf>
    <xf numFmtId="0" fontId="0" fillId="0" borderId="1" xfId="0" applyNumberFormat="1" applyBorder="1"/>
    <xf numFmtId="0" fontId="0" fillId="0" borderId="0" xfId="0" applyBorder="1"/>
    <xf numFmtId="3" fontId="6" fillId="0" borderId="1" xfId="0" applyNumberFormat="1" applyFont="1" applyBorder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9" fontId="0" fillId="0" borderId="1" xfId="1" applyFont="1" applyBorder="1" applyAlignment="1">
      <alignment horizontal="right"/>
    </xf>
    <xf numFmtId="9" fontId="0" fillId="0" borderId="1" xfId="1" quotePrefix="1" applyFont="1" applyBorder="1" applyAlignment="1">
      <alignment horizontal="right"/>
    </xf>
    <xf numFmtId="9" fontId="6" fillId="0" borderId="1" xfId="1" applyFont="1" applyBorder="1" applyAlignment="1">
      <alignment horizontal="right"/>
    </xf>
    <xf numFmtId="9" fontId="0" fillId="0" borderId="0" xfId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NumberFormat="1" applyBorder="1" applyAlignment="1">
      <alignment horizontal="right"/>
    </xf>
    <xf numFmtId="3" fontId="0" fillId="0" borderId="1" xfId="0" quotePrefix="1" applyNumberFormat="1" applyBorder="1" applyAlignment="1">
      <alignment horizontal="right"/>
    </xf>
    <xf numFmtId="1" fontId="0" fillId="0" borderId="1" xfId="0" applyNumberFormat="1" applyBorder="1"/>
    <xf numFmtId="3" fontId="0" fillId="0" borderId="0" xfId="0" applyNumberFormat="1" applyFont="1" applyFill="1" applyBorder="1" applyAlignment="1">
      <alignment horizontal="left"/>
    </xf>
    <xf numFmtId="1" fontId="0" fillId="0" borderId="1" xfId="1" quotePrefix="1" applyNumberFormat="1" applyFont="1" applyBorder="1" applyAlignment="1">
      <alignment horizontal="right"/>
    </xf>
    <xf numFmtId="9" fontId="0" fillId="0" borderId="1" xfId="1" quotePrefix="1" applyFont="1" applyBorder="1"/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topLeftCell="A16" workbookViewId="0">
      <selection activeCell="H27" sqref="H27"/>
    </sheetView>
  </sheetViews>
  <sheetFormatPr baseColWidth="10" defaultRowHeight="15" x14ac:dyDescent="0.25"/>
  <cols>
    <col min="1" max="1" width="23.85546875" customWidth="1"/>
    <col min="5" max="5" width="11.42578125" style="1"/>
    <col min="7" max="7" width="25" customWidth="1"/>
    <col min="9" max="9" width="11.42578125" style="36"/>
  </cols>
  <sheetData>
    <row r="1" spans="1:22" ht="15.75" x14ac:dyDescent="0.25">
      <c r="A1" s="3" t="s">
        <v>51</v>
      </c>
      <c r="B1" s="4"/>
      <c r="C1" s="4"/>
      <c r="D1" s="4"/>
      <c r="E1" s="4"/>
      <c r="F1" s="4"/>
      <c r="G1" s="4"/>
      <c r="H1" s="4"/>
      <c r="I1" s="29"/>
      <c r="J1" s="5"/>
      <c r="K1" s="1"/>
      <c r="L1" s="1"/>
      <c r="V1" s="1"/>
    </row>
    <row r="2" spans="1:22" x14ac:dyDescent="0.25">
      <c r="A2" s="6"/>
      <c r="B2" s="6" t="s">
        <v>0</v>
      </c>
      <c r="C2" s="6"/>
      <c r="D2" s="6"/>
      <c r="E2" s="6"/>
      <c r="F2" s="9"/>
      <c r="G2" s="6"/>
      <c r="H2" s="6" t="s">
        <v>1</v>
      </c>
      <c r="I2" s="30"/>
      <c r="J2" s="6"/>
      <c r="K2" s="1"/>
      <c r="L2" s="1"/>
      <c r="V2" s="1"/>
    </row>
    <row r="3" spans="1:22" ht="30" x14ac:dyDescent="0.25">
      <c r="A3" s="7" t="s">
        <v>47</v>
      </c>
      <c r="B3" s="8" t="s">
        <v>2</v>
      </c>
      <c r="C3" s="7" t="s">
        <v>3</v>
      </c>
      <c r="D3" s="7" t="s">
        <v>4</v>
      </c>
      <c r="E3" s="10"/>
      <c r="F3" s="10"/>
      <c r="G3" s="7" t="s">
        <v>47</v>
      </c>
      <c r="H3" s="8" t="s">
        <v>5</v>
      </c>
      <c r="I3" s="31" t="s">
        <v>6</v>
      </c>
      <c r="J3" s="7" t="s">
        <v>7</v>
      </c>
      <c r="K3" s="1"/>
      <c r="L3" s="1"/>
      <c r="V3" s="14"/>
    </row>
    <row r="4" spans="1:22" x14ac:dyDescent="0.25">
      <c r="A4" s="13" t="s">
        <v>16</v>
      </c>
      <c r="B4" s="26">
        <v>19</v>
      </c>
      <c r="C4" s="26">
        <v>4</v>
      </c>
      <c r="D4" s="26">
        <v>23</v>
      </c>
      <c r="F4" s="2"/>
      <c r="G4" s="11" t="s">
        <v>16</v>
      </c>
      <c r="H4" s="12">
        <f t="shared" ref="H4:I4" si="0">B4/$D$4</f>
        <v>0.82608695652173914</v>
      </c>
      <c r="I4" s="32">
        <f t="shared" si="0"/>
        <v>0.17391304347826086</v>
      </c>
      <c r="J4" s="12">
        <f>D4/$D$4</f>
        <v>1</v>
      </c>
      <c r="K4" s="1"/>
      <c r="L4" s="1"/>
      <c r="V4" s="15"/>
    </row>
    <row r="5" spans="1:22" x14ac:dyDescent="0.25">
      <c r="A5" s="13" t="s">
        <v>17</v>
      </c>
      <c r="B5" s="26">
        <v>55</v>
      </c>
      <c r="C5" s="33" t="s">
        <v>46</v>
      </c>
      <c r="D5" s="26">
        <v>55</v>
      </c>
      <c r="F5" s="2"/>
      <c r="G5" s="11" t="s">
        <v>17</v>
      </c>
      <c r="H5" s="12">
        <f>B5/$D$5</f>
        <v>1</v>
      </c>
      <c r="I5" s="33" t="s">
        <v>46</v>
      </c>
      <c r="J5" s="12">
        <f>D5/$D$5</f>
        <v>1</v>
      </c>
      <c r="K5" s="1"/>
      <c r="L5" s="1"/>
      <c r="V5" s="15"/>
    </row>
    <row r="6" spans="1:22" x14ac:dyDescent="0.25">
      <c r="A6" s="13" t="s">
        <v>18</v>
      </c>
      <c r="B6" s="26">
        <v>54</v>
      </c>
      <c r="C6" s="41">
        <v>2</v>
      </c>
      <c r="D6" s="26">
        <v>56</v>
      </c>
      <c r="F6" s="2"/>
      <c r="G6" s="11" t="s">
        <v>18</v>
      </c>
      <c r="H6" s="12">
        <f>B6/$D$6</f>
        <v>0.9642857142857143</v>
      </c>
      <c r="I6" s="12">
        <f>C6/$D$6</f>
        <v>3.5714285714285712E-2</v>
      </c>
      <c r="J6" s="12">
        <f>D6/$D$6</f>
        <v>1</v>
      </c>
      <c r="K6" s="1"/>
      <c r="L6" s="1"/>
      <c r="V6" s="15"/>
    </row>
    <row r="7" spans="1:22" x14ac:dyDescent="0.25">
      <c r="A7" s="13" t="s">
        <v>19</v>
      </c>
      <c r="B7" s="26">
        <v>13</v>
      </c>
      <c r="C7" s="26">
        <v>1</v>
      </c>
      <c r="D7" s="26">
        <v>14</v>
      </c>
      <c r="F7" s="2"/>
      <c r="G7" s="11" t="s">
        <v>19</v>
      </c>
      <c r="H7" s="12">
        <f t="shared" ref="H7:I7" si="1">B7/$D$7</f>
        <v>0.9285714285714286</v>
      </c>
      <c r="I7" s="32">
        <f t="shared" si="1"/>
        <v>7.1428571428571425E-2</v>
      </c>
      <c r="J7" s="12">
        <f>D7/$D$7</f>
        <v>1</v>
      </c>
      <c r="K7" s="1"/>
      <c r="L7" s="1"/>
      <c r="V7" s="15"/>
    </row>
    <row r="8" spans="1:22" x14ac:dyDescent="0.25">
      <c r="A8" s="13" t="s">
        <v>20</v>
      </c>
      <c r="B8" s="26">
        <v>1</v>
      </c>
      <c r="C8" s="33" t="s">
        <v>46</v>
      </c>
      <c r="D8" s="26">
        <v>1</v>
      </c>
      <c r="F8" s="2"/>
      <c r="G8" s="11" t="s">
        <v>20</v>
      </c>
      <c r="H8" s="12">
        <f t="shared" ref="H8" si="2">B8/$D$8</f>
        <v>1</v>
      </c>
      <c r="I8" s="33" t="s">
        <v>46</v>
      </c>
      <c r="J8" s="12">
        <f>D8/$D$8</f>
        <v>1</v>
      </c>
      <c r="K8" s="1"/>
      <c r="L8" s="1"/>
      <c r="V8" s="15"/>
    </row>
    <row r="9" spans="1:22" x14ac:dyDescent="0.25">
      <c r="A9" s="13" t="s">
        <v>21</v>
      </c>
      <c r="B9" s="26">
        <v>40</v>
      </c>
      <c r="C9" s="26">
        <v>1</v>
      </c>
      <c r="D9" s="26">
        <v>41</v>
      </c>
      <c r="F9" s="2"/>
      <c r="G9" s="11" t="s">
        <v>21</v>
      </c>
      <c r="H9" s="12">
        <f t="shared" ref="H9:I9" si="3">B9/$D$9</f>
        <v>0.97560975609756095</v>
      </c>
      <c r="I9" s="32">
        <f t="shared" si="3"/>
        <v>2.4390243902439025E-2</v>
      </c>
      <c r="J9" s="12">
        <f>D9/$D$9</f>
        <v>1</v>
      </c>
      <c r="K9" s="1"/>
      <c r="L9" s="1"/>
      <c r="V9" s="15"/>
    </row>
    <row r="10" spans="1:22" x14ac:dyDescent="0.25">
      <c r="A10" s="13" t="s">
        <v>22</v>
      </c>
      <c r="B10" s="26">
        <v>42</v>
      </c>
      <c r="C10" s="26">
        <v>5</v>
      </c>
      <c r="D10" s="26">
        <v>47</v>
      </c>
      <c r="F10" s="2"/>
      <c r="G10" s="11" t="s">
        <v>22</v>
      </c>
      <c r="H10" s="12">
        <f t="shared" ref="H10:I10" si="4">B10/$D$10</f>
        <v>0.8936170212765957</v>
      </c>
      <c r="I10" s="32">
        <f t="shared" si="4"/>
        <v>0.10638297872340426</v>
      </c>
      <c r="J10" s="12">
        <f>D10/$D$10</f>
        <v>1</v>
      </c>
      <c r="K10" s="1"/>
      <c r="L10" s="1"/>
      <c r="V10" s="15"/>
    </row>
    <row r="11" spans="1:22" x14ac:dyDescent="0.25">
      <c r="A11" s="13" t="s">
        <v>23</v>
      </c>
      <c r="B11" s="26">
        <v>2</v>
      </c>
      <c r="C11" s="33" t="s">
        <v>46</v>
      </c>
      <c r="D11" s="26">
        <v>2</v>
      </c>
      <c r="F11" s="2"/>
      <c r="G11" s="11" t="s">
        <v>23</v>
      </c>
      <c r="H11" s="12">
        <f t="shared" ref="H11" si="5">B11/$D$11</f>
        <v>1</v>
      </c>
      <c r="I11" s="33" t="s">
        <v>46</v>
      </c>
      <c r="J11" s="12">
        <f>D11/$D$11</f>
        <v>1</v>
      </c>
      <c r="K11" s="1"/>
      <c r="L11" s="1"/>
      <c r="V11" s="15"/>
    </row>
    <row r="12" spans="1:22" x14ac:dyDescent="0.25">
      <c r="A12" s="13" t="s">
        <v>24</v>
      </c>
      <c r="B12" s="26">
        <v>25</v>
      </c>
      <c r="C12" s="26">
        <v>9</v>
      </c>
      <c r="D12" s="26">
        <v>34</v>
      </c>
      <c r="F12" s="2"/>
      <c r="G12" s="11" t="s">
        <v>24</v>
      </c>
      <c r="H12" s="12">
        <f t="shared" ref="H12:I12" si="6">B12/$D$12</f>
        <v>0.73529411764705888</v>
      </c>
      <c r="I12" s="32">
        <f t="shared" si="6"/>
        <v>0.26470588235294118</v>
      </c>
      <c r="J12" s="12">
        <f>D12/$D$12</f>
        <v>1</v>
      </c>
      <c r="K12" s="1"/>
      <c r="L12" s="1"/>
      <c r="V12" s="15"/>
    </row>
    <row r="13" spans="1:22" x14ac:dyDescent="0.25">
      <c r="A13" s="13" t="s">
        <v>25</v>
      </c>
      <c r="B13" s="26">
        <v>15</v>
      </c>
      <c r="C13" s="26">
        <v>5</v>
      </c>
      <c r="D13" s="26">
        <v>20</v>
      </c>
      <c r="F13" s="2"/>
      <c r="G13" s="11" t="s">
        <v>25</v>
      </c>
      <c r="H13" s="12">
        <f t="shared" ref="H13:I13" si="7">B13/$D$13</f>
        <v>0.75</v>
      </c>
      <c r="I13" s="32">
        <f t="shared" si="7"/>
        <v>0.25</v>
      </c>
      <c r="J13" s="12">
        <f>D13/$D$13</f>
        <v>1</v>
      </c>
      <c r="K13" s="1"/>
      <c r="L13" s="1"/>
      <c r="V13" s="15"/>
    </row>
    <row r="14" spans="1:22" x14ac:dyDescent="0.25">
      <c r="A14" s="13" t="s">
        <v>26</v>
      </c>
      <c r="B14" s="26">
        <v>23</v>
      </c>
      <c r="C14" s="33" t="s">
        <v>46</v>
      </c>
      <c r="D14" s="26">
        <v>23</v>
      </c>
      <c r="F14" s="2"/>
      <c r="G14" s="11" t="s">
        <v>26</v>
      </c>
      <c r="H14" s="12">
        <f t="shared" ref="H14" si="8">B14/$D$14</f>
        <v>1</v>
      </c>
      <c r="I14" s="33" t="s">
        <v>46</v>
      </c>
      <c r="J14" s="12">
        <f>D14/$D$14</f>
        <v>1</v>
      </c>
      <c r="K14" s="1"/>
      <c r="L14" s="1"/>
      <c r="V14" s="15"/>
    </row>
    <row r="15" spans="1:22" x14ac:dyDescent="0.25">
      <c r="A15" s="13" t="s">
        <v>27</v>
      </c>
      <c r="B15" s="26">
        <v>27</v>
      </c>
      <c r="C15" s="33" t="s">
        <v>46</v>
      </c>
      <c r="D15" s="26">
        <v>27</v>
      </c>
      <c r="F15" s="2"/>
      <c r="G15" s="11" t="s">
        <v>27</v>
      </c>
      <c r="H15" s="12">
        <f t="shared" ref="H15" si="9">B15/$D$15</f>
        <v>1</v>
      </c>
      <c r="I15" s="33" t="s">
        <v>46</v>
      </c>
      <c r="J15" s="12">
        <f>D15/$D$15</f>
        <v>1</v>
      </c>
      <c r="K15" s="1"/>
      <c r="L15" s="1"/>
      <c r="V15" s="15"/>
    </row>
    <row r="16" spans="1:22" x14ac:dyDescent="0.25">
      <c r="A16" s="13" t="s">
        <v>28</v>
      </c>
      <c r="B16" s="26">
        <v>25</v>
      </c>
      <c r="C16" s="39">
        <v>2</v>
      </c>
      <c r="D16" s="26">
        <v>27</v>
      </c>
      <c r="F16" s="2"/>
      <c r="G16" s="13" t="s">
        <v>28</v>
      </c>
      <c r="H16" s="12">
        <f t="shared" ref="H16" si="10">B16/$D$16</f>
        <v>0.92592592592592593</v>
      </c>
      <c r="I16" s="12">
        <f>C16/$D$16</f>
        <v>7.407407407407407E-2</v>
      </c>
      <c r="J16" s="12">
        <f>D16/$D$16</f>
        <v>1</v>
      </c>
      <c r="K16" s="1"/>
      <c r="L16" s="1"/>
      <c r="V16" s="15"/>
    </row>
    <row r="17" spans="1:22" x14ac:dyDescent="0.25">
      <c r="A17" s="13" t="s">
        <v>29</v>
      </c>
      <c r="B17" s="26">
        <v>574</v>
      </c>
      <c r="C17" s="33" t="s">
        <v>46</v>
      </c>
      <c r="D17" s="26">
        <v>574</v>
      </c>
      <c r="F17" s="2"/>
      <c r="G17" s="11" t="s">
        <v>29</v>
      </c>
      <c r="H17" s="12">
        <f t="shared" ref="H17" si="11">B17/$D$17</f>
        <v>1</v>
      </c>
      <c r="I17" s="33" t="s">
        <v>46</v>
      </c>
      <c r="J17" s="12">
        <f>D17/$D$17</f>
        <v>1</v>
      </c>
      <c r="K17" s="1"/>
      <c r="L17" s="1"/>
      <c r="V17" s="15"/>
    </row>
    <row r="18" spans="1:22" x14ac:dyDescent="0.25">
      <c r="A18" s="13" t="s">
        <v>45</v>
      </c>
      <c r="B18" s="26">
        <v>12</v>
      </c>
      <c r="C18" s="26">
        <v>4</v>
      </c>
      <c r="D18" s="26">
        <v>16</v>
      </c>
      <c r="F18" s="2"/>
      <c r="G18" s="13" t="s">
        <v>45</v>
      </c>
      <c r="H18" s="12">
        <f t="shared" ref="H18:I18" si="12">B18/$D$18</f>
        <v>0.75</v>
      </c>
      <c r="I18" s="32">
        <f t="shared" si="12"/>
        <v>0.25</v>
      </c>
      <c r="J18" s="12">
        <f>D18/$D$18</f>
        <v>1</v>
      </c>
      <c r="K18" s="1"/>
      <c r="L18" s="1"/>
      <c r="V18" s="15"/>
    </row>
    <row r="19" spans="1:22" x14ac:dyDescent="0.25">
      <c r="A19" s="13" t="s">
        <v>30</v>
      </c>
      <c r="B19" s="26">
        <v>7</v>
      </c>
      <c r="C19" s="26">
        <v>1</v>
      </c>
      <c r="D19" s="26">
        <v>8</v>
      </c>
      <c r="F19" s="2"/>
      <c r="G19" s="11" t="s">
        <v>30</v>
      </c>
      <c r="H19" s="12">
        <f t="shared" ref="H19" si="13">B19/$D$19</f>
        <v>0.875</v>
      </c>
      <c r="I19" s="12">
        <f>C19/$D$19</f>
        <v>0.125</v>
      </c>
      <c r="J19" s="12">
        <f>D19/$D$19</f>
        <v>1</v>
      </c>
      <c r="K19" s="1"/>
      <c r="L19" s="1"/>
      <c r="V19" s="15"/>
    </row>
    <row r="20" spans="1:22" x14ac:dyDescent="0.25">
      <c r="A20" s="13" t="s">
        <v>31</v>
      </c>
      <c r="B20" s="26">
        <v>55</v>
      </c>
      <c r="C20" s="33" t="s">
        <v>46</v>
      </c>
      <c r="D20" s="26">
        <v>55</v>
      </c>
      <c r="F20" s="2"/>
      <c r="G20" s="11" t="s">
        <v>31</v>
      </c>
      <c r="H20" s="12">
        <f t="shared" ref="H20" si="14">B20/$D$20</f>
        <v>1</v>
      </c>
      <c r="I20" s="33" t="s">
        <v>46</v>
      </c>
      <c r="J20" s="12">
        <f>D20/$D$20</f>
        <v>1</v>
      </c>
      <c r="K20" s="1"/>
      <c r="L20" s="1"/>
      <c r="V20" s="15"/>
    </row>
    <row r="21" spans="1:22" x14ac:dyDescent="0.25">
      <c r="A21" s="13" t="s">
        <v>32</v>
      </c>
      <c r="B21" s="26">
        <v>1</v>
      </c>
      <c r="C21" s="26">
        <v>3</v>
      </c>
      <c r="D21" s="26">
        <v>4</v>
      </c>
      <c r="F21" s="2"/>
      <c r="G21" s="11" t="s">
        <v>32</v>
      </c>
      <c r="H21" s="12">
        <f t="shared" ref="H21:I21" si="15">B21/$D$21</f>
        <v>0.25</v>
      </c>
      <c r="I21" s="32">
        <f t="shared" si="15"/>
        <v>0.75</v>
      </c>
      <c r="J21" s="12">
        <f>D21/$D$21</f>
        <v>1</v>
      </c>
      <c r="K21" s="1"/>
      <c r="L21" s="1"/>
      <c r="V21" s="15"/>
    </row>
    <row r="22" spans="1:22" x14ac:dyDescent="0.25">
      <c r="A22" s="13" t="s">
        <v>33</v>
      </c>
      <c r="B22" s="26">
        <v>57</v>
      </c>
      <c r="C22" s="26">
        <v>1</v>
      </c>
      <c r="D22" s="26">
        <v>58</v>
      </c>
      <c r="F22" s="2"/>
      <c r="G22" s="11" t="s">
        <v>33</v>
      </c>
      <c r="H22" s="12">
        <f t="shared" ref="H22" si="16">B22/$D$22</f>
        <v>0.98275862068965514</v>
      </c>
      <c r="I22" s="12">
        <f>C22/$D$22</f>
        <v>1.7241379310344827E-2</v>
      </c>
      <c r="J22" s="12">
        <f>D22/$D$22</f>
        <v>1</v>
      </c>
      <c r="K22" s="1"/>
      <c r="L22" s="1"/>
      <c r="V22" s="15"/>
    </row>
    <row r="23" spans="1:22" x14ac:dyDescent="0.25">
      <c r="A23" s="13" t="s">
        <v>34</v>
      </c>
      <c r="B23" s="26">
        <v>187</v>
      </c>
      <c r="C23" s="26">
        <v>69</v>
      </c>
      <c r="D23" s="26">
        <v>256</v>
      </c>
      <c r="F23" s="1"/>
      <c r="G23" s="11" t="s">
        <v>34</v>
      </c>
      <c r="H23" s="12">
        <f t="shared" ref="H23:I23" si="17">B23/$D$23</f>
        <v>0.73046875</v>
      </c>
      <c r="I23" s="32">
        <f t="shared" si="17"/>
        <v>0.26953125</v>
      </c>
      <c r="J23" s="12">
        <f>D23/$D$23</f>
        <v>1</v>
      </c>
      <c r="K23" s="1"/>
      <c r="L23" s="1"/>
      <c r="V23" s="1"/>
    </row>
    <row r="24" spans="1:22" x14ac:dyDescent="0.25">
      <c r="A24" s="21" t="s">
        <v>15</v>
      </c>
      <c r="B24" s="28">
        <f>SUM(B4:B23)</f>
        <v>1234</v>
      </c>
      <c r="C24" s="28">
        <f t="shared" ref="C24:D24" si="18">SUM(C4:C23)</f>
        <v>107</v>
      </c>
      <c r="D24" s="28">
        <f t="shared" si="18"/>
        <v>1341</v>
      </c>
      <c r="E24" s="17"/>
      <c r="F24" s="1"/>
      <c r="G24" s="11" t="s">
        <v>15</v>
      </c>
      <c r="H24" s="23">
        <f>B24/$D$24</f>
        <v>0.92020879940343026</v>
      </c>
      <c r="I24" s="34">
        <f>C24/$D$24</f>
        <v>7.9791200596569731E-2</v>
      </c>
      <c r="J24" s="23">
        <f>D24/$D$24</f>
        <v>1</v>
      </c>
      <c r="K24" s="1"/>
      <c r="L24" s="1"/>
      <c r="V24" s="1"/>
    </row>
    <row r="25" spans="1:22" x14ac:dyDescent="0.25">
      <c r="A25" s="20" t="s">
        <v>36</v>
      </c>
      <c r="B25" s="17"/>
      <c r="C25" s="17"/>
      <c r="D25" s="17"/>
      <c r="E25" s="24"/>
      <c r="F25" s="1"/>
      <c r="G25" s="18"/>
      <c r="H25" s="19"/>
      <c r="I25" s="35"/>
      <c r="J25" s="19"/>
      <c r="K25" s="1"/>
      <c r="L25" s="1"/>
      <c r="V25" s="1"/>
    </row>
    <row r="26" spans="1:22" x14ac:dyDescent="0.25">
      <c r="A26" s="20" t="s">
        <v>37</v>
      </c>
      <c r="B26" s="17"/>
      <c r="C26" s="17"/>
      <c r="D26" s="24"/>
      <c r="G26" s="18"/>
      <c r="H26" s="19"/>
      <c r="I26" s="35"/>
      <c r="J26" s="19"/>
    </row>
    <row r="27" spans="1:22" x14ac:dyDescent="0.25">
      <c r="K27" s="1"/>
      <c r="L27" s="1"/>
      <c r="V27" s="1"/>
    </row>
    <row r="28" spans="1:22" x14ac:dyDescent="0.25">
      <c r="A28" s="40" t="s">
        <v>49</v>
      </c>
      <c r="K28" s="1"/>
      <c r="L28" s="1"/>
      <c r="V28" s="1"/>
    </row>
    <row r="29" spans="1:22" x14ac:dyDescent="0.25">
      <c r="A29" s="1" t="s">
        <v>50</v>
      </c>
      <c r="K29" s="1"/>
      <c r="L29" s="1"/>
      <c r="V29" s="1"/>
    </row>
    <row r="30" spans="1:22" x14ac:dyDescent="0.25">
      <c r="A30" s="1" t="s">
        <v>56</v>
      </c>
      <c r="K30" s="1"/>
      <c r="L30" s="1"/>
      <c r="V30" s="1"/>
    </row>
    <row r="31" spans="1:22" x14ac:dyDescent="0.25">
      <c r="K31" s="1"/>
      <c r="L31" s="1"/>
      <c r="V31" s="1"/>
    </row>
    <row r="32" spans="1:22" x14ac:dyDescent="0.25">
      <c r="K32" s="1"/>
      <c r="L32" s="1"/>
      <c r="V32" s="1"/>
    </row>
    <row r="33" spans="11:12" x14ac:dyDescent="0.25">
      <c r="K33" s="1"/>
      <c r="L33" s="1"/>
    </row>
    <row r="34" spans="11:12" x14ac:dyDescent="0.25">
      <c r="K34" s="1"/>
      <c r="L34" s="1"/>
    </row>
    <row r="35" spans="11:12" x14ac:dyDescent="0.25">
      <c r="K35" s="1"/>
      <c r="L35" s="1"/>
    </row>
    <row r="36" spans="11:12" x14ac:dyDescent="0.25">
      <c r="K36" s="1"/>
      <c r="L36" s="1"/>
    </row>
    <row r="37" spans="11:12" x14ac:dyDescent="0.25">
      <c r="K37" s="1"/>
      <c r="L37" s="1"/>
    </row>
    <row r="38" spans="11:12" x14ac:dyDescent="0.25">
      <c r="K38" s="1"/>
      <c r="L38" s="1"/>
    </row>
    <row r="39" spans="11:12" x14ac:dyDescent="0.25">
      <c r="K39" s="1"/>
      <c r="L39" s="1"/>
    </row>
    <row r="40" spans="11:12" x14ac:dyDescent="0.25">
      <c r="K40" s="1"/>
      <c r="L40" s="1"/>
    </row>
    <row r="41" spans="11:12" x14ac:dyDescent="0.25">
      <c r="K41" s="1"/>
      <c r="L41" s="1"/>
    </row>
    <row r="42" spans="11:12" x14ac:dyDescent="0.25">
      <c r="K42" s="1"/>
      <c r="L42" s="1"/>
    </row>
    <row r="43" spans="11:12" x14ac:dyDescent="0.25">
      <c r="K43" s="1"/>
      <c r="L43" s="1"/>
    </row>
    <row r="44" spans="11:12" x14ac:dyDescent="0.25">
      <c r="K44" s="1"/>
      <c r="L44" s="1"/>
    </row>
    <row r="45" spans="11:12" x14ac:dyDescent="0.25">
      <c r="K45" s="1"/>
      <c r="L45" s="1"/>
    </row>
    <row r="46" spans="11:12" x14ac:dyDescent="0.25">
      <c r="K46" s="1"/>
      <c r="L46" s="1"/>
    </row>
    <row r="47" spans="11:12" x14ac:dyDescent="0.25">
      <c r="K47" s="1"/>
      <c r="L47" s="1"/>
    </row>
    <row r="48" spans="11:12" x14ac:dyDescent="0.25">
      <c r="K48" s="1"/>
      <c r="L48" s="1"/>
    </row>
    <row r="49" spans="11:12" x14ac:dyDescent="0.25">
      <c r="K49" s="1"/>
      <c r="L49" s="1"/>
    </row>
    <row r="50" spans="11:12" x14ac:dyDescent="0.25">
      <c r="K50" s="1"/>
      <c r="L50" s="1"/>
    </row>
    <row r="51" spans="11:12" x14ac:dyDescent="0.25">
      <c r="K51" s="1"/>
      <c r="L5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17" workbookViewId="0">
      <selection activeCell="K14" sqref="K14"/>
    </sheetView>
  </sheetViews>
  <sheetFormatPr baseColWidth="10" defaultRowHeight="15" x14ac:dyDescent="0.25"/>
  <cols>
    <col min="1" max="1" width="25.42578125" customWidth="1"/>
    <col min="6" max="6" width="22.140625" bestFit="1" customWidth="1"/>
  </cols>
  <sheetData>
    <row r="1" spans="1:13" ht="15.75" x14ac:dyDescent="0.25">
      <c r="A1" s="3" t="s">
        <v>52</v>
      </c>
      <c r="B1" s="1"/>
      <c r="C1" s="1"/>
      <c r="D1" s="1"/>
      <c r="E1" s="1"/>
      <c r="F1" s="1"/>
      <c r="G1" s="1"/>
      <c r="H1" s="1"/>
      <c r="I1" s="1"/>
    </row>
    <row r="2" spans="1:13" x14ac:dyDescent="0.25">
      <c r="A2" s="6"/>
      <c r="B2" s="6" t="s">
        <v>0</v>
      </c>
      <c r="C2" s="6"/>
      <c r="D2" s="6"/>
      <c r="E2" s="9"/>
      <c r="F2" s="6"/>
      <c r="G2" s="6" t="s">
        <v>1</v>
      </c>
      <c r="H2" s="6"/>
      <c r="I2" s="6"/>
    </row>
    <row r="3" spans="1:13" x14ac:dyDescent="0.25">
      <c r="A3" s="7" t="s">
        <v>47</v>
      </c>
      <c r="B3" s="8" t="s">
        <v>38</v>
      </c>
      <c r="C3" s="7" t="s">
        <v>39</v>
      </c>
      <c r="D3" s="7" t="s">
        <v>4</v>
      </c>
      <c r="E3" s="10"/>
      <c r="F3" s="7" t="s">
        <v>47</v>
      </c>
      <c r="G3" s="8" t="s">
        <v>40</v>
      </c>
      <c r="H3" s="7" t="s">
        <v>41</v>
      </c>
      <c r="I3" s="7" t="s">
        <v>7</v>
      </c>
    </row>
    <row r="4" spans="1:13" x14ac:dyDescent="0.25">
      <c r="A4" s="11" t="s">
        <v>16</v>
      </c>
      <c r="B4" s="26">
        <v>9</v>
      </c>
      <c r="C4" s="26">
        <v>14</v>
      </c>
      <c r="D4" s="26">
        <f>B4+C4</f>
        <v>23</v>
      </c>
      <c r="F4" s="11" t="s">
        <v>16</v>
      </c>
      <c r="G4" s="12">
        <f>B4/$D$4</f>
        <v>0.39130434782608697</v>
      </c>
      <c r="H4" s="12">
        <f>C4/$D$4</f>
        <v>0.60869565217391308</v>
      </c>
      <c r="I4" s="12">
        <f>D4/$D$4</f>
        <v>1</v>
      </c>
      <c r="K4" s="25"/>
      <c r="L4" s="2"/>
      <c r="M4" s="2"/>
    </row>
    <row r="5" spans="1:13" x14ac:dyDescent="0.25">
      <c r="A5" s="11" t="s">
        <v>17</v>
      </c>
      <c r="B5" s="26">
        <v>32</v>
      </c>
      <c r="C5" s="26">
        <v>23</v>
      </c>
      <c r="D5" s="26">
        <f t="shared" ref="D5:D23" si="0">B5+C5</f>
        <v>55</v>
      </c>
      <c r="F5" s="11" t="s">
        <v>17</v>
      </c>
      <c r="G5" s="12">
        <f>B5/$D$5</f>
        <v>0.58181818181818179</v>
      </c>
      <c r="H5" s="12">
        <f>C5/$D$5</f>
        <v>0.41818181818181815</v>
      </c>
      <c r="I5" s="12">
        <f>D5/$D$5</f>
        <v>1</v>
      </c>
      <c r="K5" s="25"/>
      <c r="L5" s="2"/>
      <c r="M5" s="2"/>
    </row>
    <row r="6" spans="1:13" x14ac:dyDescent="0.25">
      <c r="A6" s="11" t="s">
        <v>18</v>
      </c>
      <c r="B6" s="26">
        <v>40</v>
      </c>
      <c r="C6" s="26">
        <v>16</v>
      </c>
      <c r="D6" s="26">
        <f t="shared" si="0"/>
        <v>56</v>
      </c>
      <c r="F6" s="11" t="s">
        <v>18</v>
      </c>
      <c r="G6" s="12">
        <f>B6/$D$6</f>
        <v>0.7142857142857143</v>
      </c>
      <c r="H6" s="12">
        <f>C6/$D$6</f>
        <v>0.2857142857142857</v>
      </c>
      <c r="I6" s="12">
        <f>D6/$D$6</f>
        <v>1</v>
      </c>
      <c r="K6" s="25"/>
      <c r="L6" s="2"/>
      <c r="M6" s="2"/>
    </row>
    <row r="7" spans="1:13" x14ac:dyDescent="0.25">
      <c r="A7" s="11" t="s">
        <v>19</v>
      </c>
      <c r="B7" s="26">
        <v>7</v>
      </c>
      <c r="C7" s="26">
        <v>7</v>
      </c>
      <c r="D7" s="26">
        <f t="shared" si="0"/>
        <v>14</v>
      </c>
      <c r="F7" s="11" t="s">
        <v>19</v>
      </c>
      <c r="G7" s="12">
        <f>B7/$D7</f>
        <v>0.5</v>
      </c>
      <c r="H7" s="12">
        <f>C7/$D7</f>
        <v>0.5</v>
      </c>
      <c r="I7" s="12">
        <f>D7/$D7</f>
        <v>1</v>
      </c>
      <c r="K7" s="25"/>
      <c r="L7" s="2"/>
      <c r="M7" s="2"/>
    </row>
    <row r="8" spans="1:13" x14ac:dyDescent="0.25">
      <c r="A8" s="11" t="s">
        <v>20</v>
      </c>
      <c r="B8" s="26"/>
      <c r="C8" s="26">
        <v>1</v>
      </c>
      <c r="D8" s="26">
        <f t="shared" si="0"/>
        <v>1</v>
      </c>
      <c r="F8" s="11" t="s">
        <v>20</v>
      </c>
      <c r="G8" s="42" t="s">
        <v>46</v>
      </c>
      <c r="H8" s="12">
        <f t="shared" ref="H8:H24" si="1">C8/$D8</f>
        <v>1</v>
      </c>
      <c r="I8" s="12">
        <f t="shared" ref="I8:I24" si="2">D8/$D8</f>
        <v>1</v>
      </c>
      <c r="K8" s="25"/>
      <c r="L8" s="2"/>
      <c r="M8" s="2"/>
    </row>
    <row r="9" spans="1:13" x14ac:dyDescent="0.25">
      <c r="A9" s="11" t="s">
        <v>21</v>
      </c>
      <c r="B9" s="26">
        <v>21</v>
      </c>
      <c r="C9" s="26">
        <v>20</v>
      </c>
      <c r="D9" s="26">
        <f t="shared" si="0"/>
        <v>41</v>
      </c>
      <c r="F9" s="11" t="s">
        <v>21</v>
      </c>
      <c r="G9" s="12">
        <f>B9/$D9</f>
        <v>0.51219512195121952</v>
      </c>
      <c r="H9" s="12">
        <f t="shared" si="1"/>
        <v>0.48780487804878048</v>
      </c>
      <c r="I9" s="12">
        <f t="shared" si="2"/>
        <v>1</v>
      </c>
      <c r="K9" s="25"/>
      <c r="L9" s="2"/>
      <c r="M9" s="2"/>
    </row>
    <row r="10" spans="1:13" x14ac:dyDescent="0.25">
      <c r="A10" s="11" t="s">
        <v>22</v>
      </c>
      <c r="B10" s="26">
        <v>28</v>
      </c>
      <c r="C10" s="26">
        <v>19</v>
      </c>
      <c r="D10" s="26">
        <f t="shared" si="0"/>
        <v>47</v>
      </c>
      <c r="F10" s="11" t="s">
        <v>22</v>
      </c>
      <c r="G10" s="12">
        <f>B10/$D10</f>
        <v>0.5957446808510638</v>
      </c>
      <c r="H10" s="12">
        <f t="shared" si="1"/>
        <v>0.40425531914893614</v>
      </c>
      <c r="I10" s="12">
        <f t="shared" si="2"/>
        <v>1</v>
      </c>
      <c r="K10" s="25"/>
      <c r="L10" s="2"/>
      <c r="M10" s="2"/>
    </row>
    <row r="11" spans="1:13" x14ac:dyDescent="0.25">
      <c r="A11" s="13" t="s">
        <v>23</v>
      </c>
      <c r="B11" s="26">
        <v>1</v>
      </c>
      <c r="C11" s="26">
        <v>1</v>
      </c>
      <c r="D11" s="26">
        <f t="shared" si="0"/>
        <v>2</v>
      </c>
      <c r="F11" s="11" t="s">
        <v>23</v>
      </c>
      <c r="G11" s="12">
        <f t="shared" ref="G11" si="3">B11/$D11</f>
        <v>0.5</v>
      </c>
      <c r="H11" s="12">
        <f t="shared" si="1"/>
        <v>0.5</v>
      </c>
      <c r="I11" s="12">
        <f t="shared" si="2"/>
        <v>1</v>
      </c>
      <c r="K11" s="25"/>
      <c r="L11" s="2"/>
      <c r="M11" s="2"/>
    </row>
    <row r="12" spans="1:13" x14ac:dyDescent="0.25">
      <c r="A12" s="11" t="s">
        <v>24</v>
      </c>
      <c r="B12" s="26">
        <v>17</v>
      </c>
      <c r="C12" s="26">
        <v>17</v>
      </c>
      <c r="D12" s="26">
        <f t="shared" si="0"/>
        <v>34</v>
      </c>
      <c r="F12" s="11" t="s">
        <v>24</v>
      </c>
      <c r="G12" s="12">
        <f t="shared" ref="G12:G24" si="4">B12/$D12</f>
        <v>0.5</v>
      </c>
      <c r="H12" s="12">
        <f t="shared" si="1"/>
        <v>0.5</v>
      </c>
      <c r="I12" s="12">
        <f t="shared" si="2"/>
        <v>1</v>
      </c>
      <c r="K12" s="25"/>
      <c r="L12" s="2"/>
      <c r="M12" s="2"/>
    </row>
    <row r="13" spans="1:13" x14ac:dyDescent="0.25">
      <c r="A13" s="11" t="s">
        <v>25</v>
      </c>
      <c r="B13" s="26">
        <v>9</v>
      </c>
      <c r="C13" s="26">
        <v>11</v>
      </c>
      <c r="D13" s="26">
        <f t="shared" si="0"/>
        <v>20</v>
      </c>
      <c r="F13" s="11" t="s">
        <v>25</v>
      </c>
      <c r="G13" s="12">
        <f t="shared" si="4"/>
        <v>0.45</v>
      </c>
      <c r="H13" s="12">
        <f t="shared" si="1"/>
        <v>0.55000000000000004</v>
      </c>
      <c r="I13" s="12">
        <f t="shared" si="2"/>
        <v>1</v>
      </c>
      <c r="K13" s="25"/>
      <c r="L13" s="2"/>
      <c r="M13" s="2"/>
    </row>
    <row r="14" spans="1:13" x14ac:dyDescent="0.25">
      <c r="A14" s="11" t="s">
        <v>26</v>
      </c>
      <c r="B14" s="26">
        <v>10</v>
      </c>
      <c r="C14" s="26">
        <v>13</v>
      </c>
      <c r="D14" s="26">
        <f t="shared" si="0"/>
        <v>23</v>
      </c>
      <c r="F14" s="11" t="s">
        <v>26</v>
      </c>
      <c r="G14" s="12">
        <f t="shared" si="4"/>
        <v>0.43478260869565216</v>
      </c>
      <c r="H14" s="12">
        <f t="shared" si="1"/>
        <v>0.56521739130434778</v>
      </c>
      <c r="I14" s="12">
        <f t="shared" si="2"/>
        <v>1</v>
      </c>
      <c r="K14" s="25"/>
      <c r="L14" s="2"/>
      <c r="M14" s="2"/>
    </row>
    <row r="15" spans="1:13" x14ac:dyDescent="0.25">
      <c r="A15" s="11" t="s">
        <v>27</v>
      </c>
      <c r="B15" s="26">
        <v>12</v>
      </c>
      <c r="C15" s="26">
        <v>15</v>
      </c>
      <c r="D15" s="26">
        <f t="shared" si="0"/>
        <v>27</v>
      </c>
      <c r="F15" s="11" t="s">
        <v>27</v>
      </c>
      <c r="G15" s="12">
        <f t="shared" si="4"/>
        <v>0.44444444444444442</v>
      </c>
      <c r="H15" s="12">
        <f t="shared" si="1"/>
        <v>0.55555555555555558</v>
      </c>
      <c r="I15" s="12">
        <f t="shared" si="2"/>
        <v>1</v>
      </c>
      <c r="K15" s="25"/>
      <c r="L15" s="2"/>
      <c r="M15" s="2"/>
    </row>
    <row r="16" spans="1:13" x14ac:dyDescent="0.25">
      <c r="A16" s="13" t="s">
        <v>28</v>
      </c>
      <c r="B16" s="26">
        <v>13</v>
      </c>
      <c r="C16" s="26">
        <v>14</v>
      </c>
      <c r="D16" s="26">
        <f t="shared" si="0"/>
        <v>27</v>
      </c>
      <c r="F16" s="13" t="s">
        <v>28</v>
      </c>
      <c r="G16" s="12">
        <f t="shared" si="4"/>
        <v>0.48148148148148145</v>
      </c>
      <c r="H16" s="12">
        <f t="shared" si="1"/>
        <v>0.51851851851851849</v>
      </c>
      <c r="I16" s="12">
        <f t="shared" si="2"/>
        <v>1</v>
      </c>
      <c r="K16" s="25"/>
      <c r="L16" s="2"/>
      <c r="M16" s="2"/>
    </row>
    <row r="17" spans="1:13" x14ac:dyDescent="0.25">
      <c r="A17" s="11" t="s">
        <v>29</v>
      </c>
      <c r="B17" s="26">
        <v>375</v>
      </c>
      <c r="C17" s="26">
        <v>199</v>
      </c>
      <c r="D17" s="26">
        <f t="shared" si="0"/>
        <v>574</v>
      </c>
      <c r="F17" s="11" t="s">
        <v>29</v>
      </c>
      <c r="G17" s="12">
        <f t="shared" si="4"/>
        <v>0.65331010452961669</v>
      </c>
      <c r="H17" s="12">
        <f t="shared" si="1"/>
        <v>0.34668989547038326</v>
      </c>
      <c r="I17" s="12">
        <f t="shared" si="2"/>
        <v>1</v>
      </c>
      <c r="K17" s="25"/>
      <c r="L17" s="2"/>
      <c r="M17" s="2"/>
    </row>
    <row r="18" spans="1:13" s="1" customFormat="1" x14ac:dyDescent="0.25">
      <c r="A18" s="13" t="s">
        <v>45</v>
      </c>
      <c r="B18" s="26">
        <v>7</v>
      </c>
      <c r="C18" s="26">
        <v>9</v>
      </c>
      <c r="D18" s="26">
        <f t="shared" si="0"/>
        <v>16</v>
      </c>
      <c r="F18" s="13" t="s">
        <v>45</v>
      </c>
      <c r="G18" s="12">
        <f t="shared" si="4"/>
        <v>0.4375</v>
      </c>
      <c r="H18" s="12">
        <f t="shared" si="1"/>
        <v>0.5625</v>
      </c>
      <c r="I18" s="12">
        <f t="shared" si="2"/>
        <v>1</v>
      </c>
      <c r="K18" s="25"/>
      <c r="L18" s="2"/>
      <c r="M18" s="2"/>
    </row>
    <row r="19" spans="1:13" x14ac:dyDescent="0.25">
      <c r="A19" s="11" t="s">
        <v>30</v>
      </c>
      <c r="B19" s="26">
        <v>5</v>
      </c>
      <c r="C19" s="26">
        <v>3</v>
      </c>
      <c r="D19" s="26">
        <f t="shared" si="0"/>
        <v>8</v>
      </c>
      <c r="F19" s="11" t="s">
        <v>30</v>
      </c>
      <c r="G19" s="12">
        <f t="shared" si="4"/>
        <v>0.625</v>
      </c>
      <c r="H19" s="12">
        <f t="shared" si="1"/>
        <v>0.375</v>
      </c>
      <c r="I19" s="12">
        <f t="shared" si="2"/>
        <v>1</v>
      </c>
      <c r="K19" s="25"/>
      <c r="L19" s="2"/>
      <c r="M19" s="2"/>
    </row>
    <row r="20" spans="1:13" x14ac:dyDescent="0.25">
      <c r="A20" s="11" t="s">
        <v>31</v>
      </c>
      <c r="B20" s="26">
        <v>33</v>
      </c>
      <c r="C20" s="26">
        <v>22</v>
      </c>
      <c r="D20" s="26">
        <f t="shared" si="0"/>
        <v>55</v>
      </c>
      <c r="F20" s="11" t="s">
        <v>31</v>
      </c>
      <c r="G20" s="12">
        <f t="shared" si="4"/>
        <v>0.6</v>
      </c>
      <c r="H20" s="12">
        <f t="shared" si="1"/>
        <v>0.4</v>
      </c>
      <c r="I20" s="12">
        <f t="shared" si="2"/>
        <v>1</v>
      </c>
      <c r="K20" s="25"/>
      <c r="L20" s="2"/>
      <c r="M20" s="2"/>
    </row>
    <row r="21" spans="1:13" x14ac:dyDescent="0.25">
      <c r="A21" s="11" t="s">
        <v>32</v>
      </c>
      <c r="B21" s="26">
        <v>3</v>
      </c>
      <c r="C21" s="26">
        <v>1</v>
      </c>
      <c r="D21" s="26">
        <f t="shared" si="0"/>
        <v>4</v>
      </c>
      <c r="F21" s="11" t="s">
        <v>32</v>
      </c>
      <c r="G21" s="12">
        <f t="shared" si="4"/>
        <v>0.75</v>
      </c>
      <c r="H21" s="12">
        <f t="shared" si="1"/>
        <v>0.25</v>
      </c>
      <c r="I21" s="12">
        <f t="shared" si="2"/>
        <v>1</v>
      </c>
      <c r="K21" s="25"/>
      <c r="L21" s="2"/>
      <c r="M21" s="2"/>
    </row>
    <row r="22" spans="1:13" x14ac:dyDescent="0.25">
      <c r="A22" s="11" t="s">
        <v>33</v>
      </c>
      <c r="B22" s="26">
        <v>40</v>
      </c>
      <c r="C22" s="26">
        <v>18</v>
      </c>
      <c r="D22" s="26">
        <f t="shared" si="0"/>
        <v>58</v>
      </c>
      <c r="F22" s="11" t="s">
        <v>33</v>
      </c>
      <c r="G22" s="12">
        <f t="shared" si="4"/>
        <v>0.68965517241379315</v>
      </c>
      <c r="H22" s="12">
        <f t="shared" si="1"/>
        <v>0.31034482758620691</v>
      </c>
      <c r="I22" s="12">
        <f t="shared" si="2"/>
        <v>1</v>
      </c>
      <c r="K22" s="25"/>
      <c r="L22" s="2"/>
      <c r="M22" s="2"/>
    </row>
    <row r="23" spans="1:13" x14ac:dyDescent="0.25">
      <c r="A23" s="11" t="s">
        <v>42</v>
      </c>
      <c r="B23" s="26">
        <v>126</v>
      </c>
      <c r="C23" s="26">
        <v>130</v>
      </c>
      <c r="D23" s="26">
        <f t="shared" si="0"/>
        <v>256</v>
      </c>
      <c r="F23" s="11" t="s">
        <v>42</v>
      </c>
      <c r="G23" s="12">
        <f t="shared" si="4"/>
        <v>0.4921875</v>
      </c>
      <c r="H23" s="12">
        <f t="shared" si="1"/>
        <v>0.5078125</v>
      </c>
      <c r="I23" s="12">
        <f t="shared" si="2"/>
        <v>1</v>
      </c>
      <c r="K23" s="25"/>
      <c r="L23" s="2"/>
      <c r="M23" s="2"/>
    </row>
    <row r="24" spans="1:13" x14ac:dyDescent="0.25">
      <c r="A24" s="11" t="s">
        <v>43</v>
      </c>
      <c r="B24" s="22">
        <f>SUM(B4:B23)</f>
        <v>788</v>
      </c>
      <c r="C24" s="22">
        <f>SUM(C4:C23)</f>
        <v>553</v>
      </c>
      <c r="D24" s="22">
        <f>SUM(D4:D23)</f>
        <v>1341</v>
      </c>
      <c r="E24" s="1"/>
      <c r="F24" s="11" t="s">
        <v>43</v>
      </c>
      <c r="G24" s="23">
        <f t="shared" si="4"/>
        <v>0.5876211782252051</v>
      </c>
      <c r="H24" s="23">
        <f t="shared" si="1"/>
        <v>0.4123788217747949</v>
      </c>
      <c r="I24" s="23">
        <f t="shared" si="2"/>
        <v>1</v>
      </c>
    </row>
    <row r="25" spans="1:13" x14ac:dyDescent="0.25">
      <c r="A25" s="20" t="s">
        <v>36</v>
      </c>
      <c r="B25" s="1"/>
      <c r="C25" s="1"/>
      <c r="D25" s="1"/>
      <c r="E25" s="1"/>
      <c r="F25" s="1"/>
      <c r="G25" s="1"/>
      <c r="H25" s="1"/>
      <c r="I25" s="1"/>
    </row>
    <row r="26" spans="1:13" x14ac:dyDescent="0.25">
      <c r="A26" s="20" t="s">
        <v>37</v>
      </c>
      <c r="B26" s="1"/>
      <c r="C26" s="1"/>
      <c r="D26" s="1"/>
      <c r="E26" s="1"/>
      <c r="F26" s="1"/>
      <c r="G26" s="1"/>
      <c r="H26" s="1"/>
      <c r="I26" s="1"/>
    </row>
    <row r="27" spans="1:13" s="1" customFormat="1" x14ac:dyDescent="0.25">
      <c r="A27" s="20"/>
    </row>
    <row r="28" spans="1:13" s="1" customFormat="1" x14ac:dyDescent="0.25">
      <c r="A28" t="s">
        <v>54</v>
      </c>
    </row>
    <row r="29" spans="1:13" s="1" customFormat="1" x14ac:dyDescent="0.25">
      <c r="A29" s="20" t="s">
        <v>55</v>
      </c>
    </row>
    <row r="30" spans="1:13" s="1" customFormat="1" x14ac:dyDescent="0.25">
      <c r="A30" s="20"/>
    </row>
    <row r="32" spans="1:13" x14ac:dyDescent="0.25">
      <c r="A32" s="40" t="s">
        <v>49</v>
      </c>
    </row>
    <row r="33" spans="1:1" x14ac:dyDescent="0.25">
      <c r="A33" s="1" t="s">
        <v>50</v>
      </c>
    </row>
    <row r="34" spans="1:1" x14ac:dyDescent="0.25">
      <c r="A34" s="1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selection activeCell="K53" sqref="K53"/>
    </sheetView>
  </sheetViews>
  <sheetFormatPr baseColWidth="10" defaultRowHeight="15" x14ac:dyDescent="0.25"/>
  <cols>
    <col min="1" max="1" width="44" customWidth="1"/>
  </cols>
  <sheetData>
    <row r="1" spans="1:9" ht="15.75" x14ac:dyDescent="0.25">
      <c r="A1" s="3" t="s">
        <v>53</v>
      </c>
      <c r="B1" s="4"/>
      <c r="C1" s="4"/>
      <c r="D1" s="1"/>
      <c r="E1" s="1"/>
      <c r="F1" s="1"/>
      <c r="G1" s="1"/>
      <c r="H1" s="1"/>
      <c r="I1" s="1"/>
    </row>
    <row r="2" spans="1:9" x14ac:dyDescent="0.25">
      <c r="A2" s="6"/>
      <c r="B2" s="6" t="s">
        <v>0</v>
      </c>
      <c r="C2" s="6"/>
      <c r="D2" s="1"/>
      <c r="E2" s="1"/>
      <c r="F2" s="1"/>
      <c r="G2" s="1"/>
      <c r="H2" s="1"/>
      <c r="I2" s="1"/>
    </row>
    <row r="3" spans="1:9" x14ac:dyDescent="0.25">
      <c r="A3" s="7" t="s">
        <v>47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15</v>
      </c>
    </row>
    <row r="4" spans="1:9" x14ac:dyDescent="0.25">
      <c r="A4" s="11" t="s">
        <v>16</v>
      </c>
      <c r="B4" s="26">
        <v>4</v>
      </c>
      <c r="C4" s="37">
        <v>1</v>
      </c>
      <c r="D4" s="37">
        <v>3</v>
      </c>
      <c r="E4" s="37">
        <v>4</v>
      </c>
      <c r="F4" s="37">
        <v>5</v>
      </c>
      <c r="G4" s="37">
        <v>5</v>
      </c>
      <c r="H4" s="37">
        <v>1</v>
      </c>
      <c r="I4" s="26">
        <f>SUM(B4:H4)</f>
        <v>23</v>
      </c>
    </row>
    <row r="5" spans="1:9" x14ac:dyDescent="0.25">
      <c r="A5" s="11" t="s">
        <v>17</v>
      </c>
      <c r="B5" s="26">
        <v>6</v>
      </c>
      <c r="C5" s="37">
        <v>6</v>
      </c>
      <c r="D5" s="37">
        <v>7</v>
      </c>
      <c r="E5" s="37">
        <v>6</v>
      </c>
      <c r="F5" s="37">
        <v>10</v>
      </c>
      <c r="G5" s="37">
        <v>10</v>
      </c>
      <c r="H5" s="37">
        <v>10</v>
      </c>
      <c r="I5" s="26">
        <f t="shared" ref="I5:I23" si="0">SUM(B5:H5)</f>
        <v>55</v>
      </c>
    </row>
    <row r="6" spans="1:9" x14ac:dyDescent="0.25">
      <c r="A6" s="11" t="s">
        <v>18</v>
      </c>
      <c r="B6" s="26">
        <v>6</v>
      </c>
      <c r="C6" s="37">
        <v>3</v>
      </c>
      <c r="D6" s="37">
        <v>10</v>
      </c>
      <c r="E6" s="37">
        <v>8</v>
      </c>
      <c r="F6" s="37">
        <v>12</v>
      </c>
      <c r="G6" s="37">
        <v>7</v>
      </c>
      <c r="H6" s="37">
        <v>10</v>
      </c>
      <c r="I6" s="26">
        <f t="shared" si="0"/>
        <v>56</v>
      </c>
    </row>
    <row r="7" spans="1:9" x14ac:dyDescent="0.25">
      <c r="A7" s="11" t="s">
        <v>19</v>
      </c>
      <c r="B7" s="26"/>
      <c r="C7" s="37">
        <v>2</v>
      </c>
      <c r="D7" s="37">
        <v>1</v>
      </c>
      <c r="E7" s="37">
        <v>1</v>
      </c>
      <c r="F7" s="37">
        <v>3</v>
      </c>
      <c r="G7" s="37">
        <v>3</v>
      </c>
      <c r="H7" s="37">
        <v>4</v>
      </c>
      <c r="I7" s="26">
        <f t="shared" si="0"/>
        <v>14</v>
      </c>
    </row>
    <row r="8" spans="1:9" x14ac:dyDescent="0.25">
      <c r="A8" s="11" t="s">
        <v>20</v>
      </c>
      <c r="B8" s="38" t="s">
        <v>46</v>
      </c>
      <c r="C8" s="38" t="s">
        <v>46</v>
      </c>
      <c r="D8" s="38" t="s">
        <v>46</v>
      </c>
      <c r="E8" s="38" t="s">
        <v>46</v>
      </c>
      <c r="F8" s="38">
        <v>1</v>
      </c>
      <c r="G8" s="38" t="s">
        <v>46</v>
      </c>
      <c r="H8" s="38" t="s">
        <v>46</v>
      </c>
      <c r="I8" s="26">
        <f t="shared" si="0"/>
        <v>1</v>
      </c>
    </row>
    <row r="9" spans="1:9" x14ac:dyDescent="0.25">
      <c r="A9" s="11" t="s">
        <v>21</v>
      </c>
      <c r="B9" s="26">
        <v>9</v>
      </c>
      <c r="C9" s="37">
        <v>4</v>
      </c>
      <c r="D9" s="37">
        <v>5</v>
      </c>
      <c r="E9" s="37">
        <v>2</v>
      </c>
      <c r="F9" s="37">
        <v>6</v>
      </c>
      <c r="G9" s="37">
        <v>5</v>
      </c>
      <c r="H9" s="37">
        <v>10</v>
      </c>
      <c r="I9" s="26">
        <f t="shared" si="0"/>
        <v>41</v>
      </c>
    </row>
    <row r="10" spans="1:9" x14ac:dyDescent="0.25">
      <c r="A10" s="11" t="s">
        <v>22</v>
      </c>
      <c r="B10" s="26">
        <v>9</v>
      </c>
      <c r="C10" s="37">
        <v>4</v>
      </c>
      <c r="D10" s="37">
        <v>5</v>
      </c>
      <c r="E10" s="37">
        <v>5</v>
      </c>
      <c r="F10" s="37">
        <v>7</v>
      </c>
      <c r="G10" s="37">
        <v>5</v>
      </c>
      <c r="H10" s="37">
        <v>12</v>
      </c>
      <c r="I10" s="26">
        <f t="shared" si="0"/>
        <v>47</v>
      </c>
    </row>
    <row r="11" spans="1:9" x14ac:dyDescent="0.25">
      <c r="A11" s="13" t="s">
        <v>23</v>
      </c>
      <c r="B11" s="38" t="s">
        <v>46</v>
      </c>
      <c r="C11" s="38" t="s">
        <v>46</v>
      </c>
      <c r="D11" s="38" t="s">
        <v>46</v>
      </c>
      <c r="E11" s="38">
        <v>1</v>
      </c>
      <c r="F11" s="38" t="s">
        <v>46</v>
      </c>
      <c r="G11" s="38" t="s">
        <v>46</v>
      </c>
      <c r="H11" s="38">
        <v>1</v>
      </c>
      <c r="I11" s="26">
        <f t="shared" si="0"/>
        <v>2</v>
      </c>
    </row>
    <row r="12" spans="1:9" x14ac:dyDescent="0.25">
      <c r="A12" s="11" t="s">
        <v>24</v>
      </c>
      <c r="B12" s="26">
        <v>5</v>
      </c>
      <c r="C12" s="37">
        <v>2</v>
      </c>
      <c r="D12" s="37">
        <v>3</v>
      </c>
      <c r="E12" s="37">
        <v>2</v>
      </c>
      <c r="F12" s="37">
        <v>10</v>
      </c>
      <c r="G12" s="37">
        <v>3</v>
      </c>
      <c r="H12" s="37">
        <v>9</v>
      </c>
      <c r="I12" s="26">
        <f t="shared" si="0"/>
        <v>34</v>
      </c>
    </row>
    <row r="13" spans="1:9" x14ac:dyDescent="0.25">
      <c r="A13" s="11" t="s">
        <v>25</v>
      </c>
      <c r="B13" s="26">
        <v>1</v>
      </c>
      <c r="C13" s="37">
        <v>2</v>
      </c>
      <c r="D13" s="37">
        <v>4</v>
      </c>
      <c r="E13" s="37">
        <v>2</v>
      </c>
      <c r="F13" s="37">
        <v>4</v>
      </c>
      <c r="G13" s="37"/>
      <c r="H13" s="37">
        <v>7</v>
      </c>
      <c r="I13" s="26">
        <f t="shared" si="0"/>
        <v>20</v>
      </c>
    </row>
    <row r="14" spans="1:9" x14ac:dyDescent="0.25">
      <c r="A14" s="11" t="s">
        <v>26</v>
      </c>
      <c r="B14" s="26">
        <v>1</v>
      </c>
      <c r="C14" s="37">
        <v>1</v>
      </c>
      <c r="D14" s="37">
        <v>3</v>
      </c>
      <c r="E14" s="37">
        <v>5</v>
      </c>
      <c r="F14" s="37">
        <v>3</v>
      </c>
      <c r="G14" s="37">
        <v>7</v>
      </c>
      <c r="H14" s="37">
        <v>3</v>
      </c>
      <c r="I14" s="26">
        <f t="shared" si="0"/>
        <v>23</v>
      </c>
    </row>
    <row r="15" spans="1:9" x14ac:dyDescent="0.25">
      <c r="A15" s="11" t="s">
        <v>27</v>
      </c>
      <c r="B15" s="26">
        <v>3</v>
      </c>
      <c r="C15" s="37">
        <v>5</v>
      </c>
      <c r="D15" s="37">
        <v>4</v>
      </c>
      <c r="E15" s="38" t="s">
        <v>44</v>
      </c>
      <c r="F15" s="37">
        <v>1</v>
      </c>
      <c r="G15" s="37">
        <v>9</v>
      </c>
      <c r="H15" s="37">
        <v>5</v>
      </c>
      <c r="I15" s="26">
        <f t="shared" si="0"/>
        <v>27</v>
      </c>
    </row>
    <row r="16" spans="1:9" x14ac:dyDescent="0.25">
      <c r="A16" s="11" t="s">
        <v>28</v>
      </c>
      <c r="B16" s="26">
        <v>8</v>
      </c>
      <c r="C16" s="37">
        <v>2</v>
      </c>
      <c r="D16" s="37">
        <v>2</v>
      </c>
      <c r="E16" s="37">
        <v>2</v>
      </c>
      <c r="F16" s="37">
        <v>4</v>
      </c>
      <c r="G16" s="37">
        <v>5</v>
      </c>
      <c r="H16" s="37">
        <v>4</v>
      </c>
      <c r="I16" s="26">
        <f t="shared" si="0"/>
        <v>27</v>
      </c>
    </row>
    <row r="17" spans="1:9" x14ac:dyDescent="0.25">
      <c r="A17" s="11" t="s">
        <v>29</v>
      </c>
      <c r="B17" s="26">
        <v>84</v>
      </c>
      <c r="C17" s="37">
        <v>81</v>
      </c>
      <c r="D17" s="37">
        <v>93</v>
      </c>
      <c r="E17" s="37">
        <v>65</v>
      </c>
      <c r="F17" s="37">
        <v>99</v>
      </c>
      <c r="G17" s="37">
        <v>80</v>
      </c>
      <c r="H17" s="37">
        <v>72</v>
      </c>
      <c r="I17" s="26">
        <f t="shared" si="0"/>
        <v>574</v>
      </c>
    </row>
    <row r="18" spans="1:9" s="1" customFormat="1" x14ac:dyDescent="0.25">
      <c r="A18" s="13" t="s">
        <v>45</v>
      </c>
      <c r="B18" s="26">
        <v>4</v>
      </c>
      <c r="C18" s="37">
        <v>1</v>
      </c>
      <c r="D18" s="37"/>
      <c r="E18" s="37">
        <v>1</v>
      </c>
      <c r="F18" s="37">
        <v>1</v>
      </c>
      <c r="G18" s="37">
        <v>3</v>
      </c>
      <c r="H18" s="37">
        <v>6</v>
      </c>
      <c r="I18" s="26">
        <f t="shared" si="0"/>
        <v>16</v>
      </c>
    </row>
    <row r="19" spans="1:9" x14ac:dyDescent="0.25">
      <c r="A19" s="11" t="s">
        <v>30</v>
      </c>
      <c r="B19" s="26">
        <v>1</v>
      </c>
      <c r="C19" s="37"/>
      <c r="D19" s="37">
        <v>1</v>
      </c>
      <c r="E19" s="38">
        <v>2</v>
      </c>
      <c r="F19" s="38"/>
      <c r="G19" s="37">
        <v>2</v>
      </c>
      <c r="H19" s="37">
        <v>2</v>
      </c>
      <c r="I19" s="26">
        <f t="shared" si="0"/>
        <v>8</v>
      </c>
    </row>
    <row r="20" spans="1:9" x14ac:dyDescent="0.25">
      <c r="A20" s="11" t="s">
        <v>31</v>
      </c>
      <c r="B20" s="26">
        <v>7</v>
      </c>
      <c r="C20" s="37">
        <v>8</v>
      </c>
      <c r="D20" s="37">
        <v>11</v>
      </c>
      <c r="E20" s="37">
        <v>2</v>
      </c>
      <c r="F20" s="37">
        <v>7</v>
      </c>
      <c r="G20" s="37">
        <v>9</v>
      </c>
      <c r="H20" s="37">
        <v>11</v>
      </c>
      <c r="I20" s="26">
        <f t="shared" si="0"/>
        <v>55</v>
      </c>
    </row>
    <row r="21" spans="1:9" x14ac:dyDescent="0.25">
      <c r="A21" s="11" t="s">
        <v>32</v>
      </c>
      <c r="B21" s="38" t="s">
        <v>46</v>
      </c>
      <c r="C21" s="38" t="s">
        <v>46</v>
      </c>
      <c r="D21" s="38" t="s">
        <v>46</v>
      </c>
      <c r="E21" s="37">
        <v>1</v>
      </c>
      <c r="F21" s="37">
        <v>1</v>
      </c>
      <c r="G21" s="38" t="s">
        <v>46</v>
      </c>
      <c r="H21" s="38">
        <v>2</v>
      </c>
      <c r="I21" s="26">
        <f t="shared" si="0"/>
        <v>4</v>
      </c>
    </row>
    <row r="22" spans="1:9" x14ac:dyDescent="0.25">
      <c r="A22" s="11" t="s">
        <v>33</v>
      </c>
      <c r="B22" s="26">
        <v>6</v>
      </c>
      <c r="C22" s="37">
        <v>9</v>
      </c>
      <c r="D22" s="37">
        <v>12</v>
      </c>
      <c r="E22" s="37">
        <v>5</v>
      </c>
      <c r="F22" s="37">
        <v>7</v>
      </c>
      <c r="G22" s="37">
        <v>11</v>
      </c>
      <c r="H22" s="37">
        <v>8</v>
      </c>
      <c r="I22" s="26">
        <f t="shared" si="0"/>
        <v>58</v>
      </c>
    </row>
    <row r="23" spans="1:9" x14ac:dyDescent="0.25">
      <c r="A23" s="11" t="s">
        <v>34</v>
      </c>
      <c r="B23" s="26">
        <v>36</v>
      </c>
      <c r="C23" s="37">
        <v>33</v>
      </c>
      <c r="D23" s="37">
        <v>25</v>
      </c>
      <c r="E23" s="37">
        <v>37</v>
      </c>
      <c r="F23" s="37">
        <v>30</v>
      </c>
      <c r="G23" s="37">
        <v>33</v>
      </c>
      <c r="H23" s="37">
        <v>62</v>
      </c>
      <c r="I23" s="26">
        <f t="shared" si="0"/>
        <v>256</v>
      </c>
    </row>
    <row r="24" spans="1:9" x14ac:dyDescent="0.25">
      <c r="A24" s="16" t="s">
        <v>35</v>
      </c>
      <c r="B24" s="22">
        <f t="shared" ref="B24:H24" si="1">SUM(B4:B23)</f>
        <v>190</v>
      </c>
      <c r="C24" s="22">
        <f t="shared" si="1"/>
        <v>164</v>
      </c>
      <c r="D24" s="22">
        <f t="shared" si="1"/>
        <v>189</v>
      </c>
      <c r="E24" s="22">
        <f t="shared" si="1"/>
        <v>151</v>
      </c>
      <c r="F24" s="22">
        <f t="shared" si="1"/>
        <v>211</v>
      </c>
      <c r="G24" s="22">
        <f t="shared" si="1"/>
        <v>197</v>
      </c>
      <c r="H24" s="22">
        <f t="shared" si="1"/>
        <v>239</v>
      </c>
      <c r="I24" s="22">
        <f t="shared" ref="I24" si="2">SUM(I4:I23)</f>
        <v>1341</v>
      </c>
    </row>
    <row r="25" spans="1:9" x14ac:dyDescent="0.25">
      <c r="A25" s="20" t="s">
        <v>36</v>
      </c>
      <c r="B25" s="17"/>
      <c r="C25" s="17"/>
      <c r="D25" s="17"/>
      <c r="E25" s="17"/>
      <c r="F25" s="17"/>
      <c r="G25" s="17"/>
      <c r="H25" s="17"/>
      <c r="I25" s="17"/>
    </row>
    <row r="26" spans="1:9" x14ac:dyDescent="0.25">
      <c r="A26" s="20" t="s">
        <v>37</v>
      </c>
      <c r="B26" s="17"/>
      <c r="C26" s="17"/>
      <c r="D26" s="17"/>
      <c r="E26" s="17"/>
      <c r="F26" s="17"/>
      <c r="G26" s="17"/>
      <c r="H26" s="17"/>
      <c r="I26" s="17"/>
    </row>
    <row r="27" spans="1:9" s="1" customFormat="1" x14ac:dyDescent="0.25">
      <c r="A27" s="40" t="s">
        <v>49</v>
      </c>
      <c r="E27" s="27"/>
      <c r="I27" s="17"/>
    </row>
    <row r="28" spans="1:9" s="1" customFormat="1" x14ac:dyDescent="0.25">
      <c r="A28" s="1" t="s">
        <v>50</v>
      </c>
      <c r="E28" s="27"/>
      <c r="I28" s="17"/>
    </row>
    <row r="29" spans="1:9" s="1" customFormat="1" x14ac:dyDescent="0.25">
      <c r="A29" s="1" t="s">
        <v>56</v>
      </c>
      <c r="B29" s="17"/>
      <c r="C29" s="17"/>
      <c r="D29" s="17"/>
      <c r="E29" s="17"/>
      <c r="F29" s="17"/>
      <c r="G29" s="17"/>
      <c r="H29" s="17"/>
      <c r="I29" s="17"/>
    </row>
    <row r="30" spans="1:9" s="1" customFormat="1" x14ac:dyDescent="0.25">
      <c r="A30" s="20"/>
      <c r="B30" s="17"/>
      <c r="C30" s="17"/>
      <c r="D30" s="17"/>
      <c r="E30" s="17"/>
      <c r="F30" s="17"/>
      <c r="G30" s="17"/>
      <c r="H30" s="17"/>
      <c r="I30" s="17"/>
    </row>
    <row r="31" spans="1:9" x14ac:dyDescent="0.25">
      <c r="B31" s="27"/>
      <c r="C31" s="17"/>
      <c r="D31" s="17"/>
      <c r="E31" s="17"/>
      <c r="F31" s="17"/>
      <c r="G31" s="17"/>
      <c r="H31" s="17"/>
      <c r="I31" s="17"/>
    </row>
    <row r="32" spans="1:9" ht="15.75" x14ac:dyDescent="0.25">
      <c r="A32" s="3" t="s">
        <v>48</v>
      </c>
      <c r="B32" s="4"/>
      <c r="C32" s="4"/>
      <c r="D32" s="1"/>
      <c r="E32" s="1"/>
      <c r="F32" s="1"/>
      <c r="G32" s="1"/>
      <c r="H32" s="1"/>
      <c r="I32" s="1"/>
    </row>
    <row r="33" spans="1:9" x14ac:dyDescent="0.25">
      <c r="A33" s="6"/>
      <c r="B33" s="6" t="s">
        <v>1</v>
      </c>
      <c r="C33" s="6"/>
      <c r="D33" s="1"/>
      <c r="E33" s="1"/>
      <c r="F33" s="1"/>
      <c r="G33" s="1"/>
      <c r="H33" s="1"/>
      <c r="I33" s="1"/>
    </row>
    <row r="34" spans="1:9" x14ac:dyDescent="0.25">
      <c r="A34" s="7" t="s">
        <v>47</v>
      </c>
      <c r="B34" s="8" t="s">
        <v>8</v>
      </c>
      <c r="C34" s="8" t="s">
        <v>9</v>
      </c>
      <c r="D34" s="8" t="s">
        <v>10</v>
      </c>
      <c r="E34" s="8" t="s">
        <v>11</v>
      </c>
      <c r="F34" s="8" t="s">
        <v>12</v>
      </c>
      <c r="G34" s="8" t="s">
        <v>13</v>
      </c>
      <c r="H34" s="8" t="s">
        <v>14</v>
      </c>
      <c r="I34" s="8" t="s">
        <v>15</v>
      </c>
    </row>
    <row r="35" spans="1:9" x14ac:dyDescent="0.25">
      <c r="A35" s="11" t="s">
        <v>16</v>
      </c>
      <c r="B35" s="32">
        <f t="shared" ref="B35:I35" si="3">B4/$I$4</f>
        <v>0.17391304347826086</v>
      </c>
      <c r="C35" s="32">
        <f t="shared" si="3"/>
        <v>4.3478260869565216E-2</v>
      </c>
      <c r="D35" s="32">
        <f t="shared" si="3"/>
        <v>0.13043478260869565</v>
      </c>
      <c r="E35" s="32">
        <f t="shared" si="3"/>
        <v>0.17391304347826086</v>
      </c>
      <c r="F35" s="32">
        <f t="shared" si="3"/>
        <v>0.21739130434782608</v>
      </c>
      <c r="G35" s="32">
        <f t="shared" si="3"/>
        <v>0.21739130434782608</v>
      </c>
      <c r="H35" s="32">
        <f t="shared" si="3"/>
        <v>4.3478260869565216E-2</v>
      </c>
      <c r="I35" s="12">
        <f t="shared" si="3"/>
        <v>1</v>
      </c>
    </row>
    <row r="36" spans="1:9" x14ac:dyDescent="0.25">
      <c r="A36" s="11" t="s">
        <v>17</v>
      </c>
      <c r="B36" s="12">
        <f t="shared" ref="B36:I36" si="4">B5/$I$5</f>
        <v>0.10909090909090909</v>
      </c>
      <c r="C36" s="12">
        <f t="shared" si="4"/>
        <v>0.10909090909090909</v>
      </c>
      <c r="D36" s="12">
        <f t="shared" si="4"/>
        <v>0.12727272727272726</v>
      </c>
      <c r="E36" s="12">
        <f t="shared" si="4"/>
        <v>0.10909090909090909</v>
      </c>
      <c r="F36" s="12">
        <f t="shared" si="4"/>
        <v>0.18181818181818182</v>
      </c>
      <c r="G36" s="12">
        <f t="shared" si="4"/>
        <v>0.18181818181818182</v>
      </c>
      <c r="H36" s="12">
        <f t="shared" si="4"/>
        <v>0.18181818181818182</v>
      </c>
      <c r="I36" s="12">
        <f t="shared" si="4"/>
        <v>1</v>
      </c>
    </row>
    <row r="37" spans="1:9" x14ac:dyDescent="0.25">
      <c r="A37" s="11" t="s">
        <v>18</v>
      </c>
      <c r="B37" s="12">
        <f t="shared" ref="B37:H37" si="5">B6/$I$6</f>
        <v>0.10714285714285714</v>
      </c>
      <c r="C37" s="12">
        <f t="shared" si="5"/>
        <v>5.3571428571428568E-2</v>
      </c>
      <c r="D37" s="12">
        <f t="shared" si="5"/>
        <v>0.17857142857142858</v>
      </c>
      <c r="E37" s="12">
        <f t="shared" si="5"/>
        <v>0.14285714285714285</v>
      </c>
      <c r="F37" s="12">
        <f t="shared" si="5"/>
        <v>0.21428571428571427</v>
      </c>
      <c r="G37" s="12">
        <f t="shared" si="5"/>
        <v>0.125</v>
      </c>
      <c r="H37" s="12">
        <f t="shared" si="5"/>
        <v>0.17857142857142858</v>
      </c>
      <c r="I37" s="12">
        <f>I6/$I$6</f>
        <v>1</v>
      </c>
    </row>
    <row r="38" spans="1:9" x14ac:dyDescent="0.25">
      <c r="A38" s="11" t="s">
        <v>19</v>
      </c>
      <c r="B38" s="38" t="s">
        <v>44</v>
      </c>
      <c r="C38" s="12">
        <f t="shared" ref="C38:H38" si="6">C7/$I$7</f>
        <v>0.14285714285714285</v>
      </c>
      <c r="D38" s="12">
        <f t="shared" si="6"/>
        <v>7.1428571428571425E-2</v>
      </c>
      <c r="E38" s="12">
        <f t="shared" si="6"/>
        <v>7.1428571428571425E-2</v>
      </c>
      <c r="F38" s="12">
        <f t="shared" si="6"/>
        <v>0.21428571428571427</v>
      </c>
      <c r="G38" s="12">
        <f t="shared" si="6"/>
        <v>0.21428571428571427</v>
      </c>
      <c r="H38" s="12">
        <f t="shared" si="6"/>
        <v>0.2857142857142857</v>
      </c>
      <c r="I38" s="12">
        <f>I7/$I$7</f>
        <v>1</v>
      </c>
    </row>
    <row r="39" spans="1:9" x14ac:dyDescent="0.25">
      <c r="A39" s="11" t="s">
        <v>20</v>
      </c>
      <c r="B39" s="38" t="s">
        <v>44</v>
      </c>
      <c r="C39" s="38" t="s">
        <v>44</v>
      </c>
      <c r="D39" s="38" t="s">
        <v>44</v>
      </c>
      <c r="E39" s="38" t="s">
        <v>44</v>
      </c>
      <c r="F39" s="12">
        <f t="shared" ref="F39" si="7">F8/$I$8</f>
        <v>1</v>
      </c>
      <c r="G39" s="38" t="s">
        <v>44</v>
      </c>
      <c r="H39" s="38" t="s">
        <v>44</v>
      </c>
      <c r="I39" s="12">
        <f>I8/$I$8</f>
        <v>1</v>
      </c>
    </row>
    <row r="40" spans="1:9" x14ac:dyDescent="0.25">
      <c r="A40" s="11" t="s">
        <v>21</v>
      </c>
      <c r="B40" s="12">
        <f t="shared" ref="B40:H40" si="8">B9/$I$9</f>
        <v>0.21951219512195122</v>
      </c>
      <c r="C40" s="12">
        <f t="shared" si="8"/>
        <v>9.7560975609756101E-2</v>
      </c>
      <c r="D40" s="12">
        <f t="shared" si="8"/>
        <v>0.12195121951219512</v>
      </c>
      <c r="E40" s="12">
        <f t="shared" si="8"/>
        <v>4.878048780487805E-2</v>
      </c>
      <c r="F40" s="12">
        <f t="shared" si="8"/>
        <v>0.14634146341463414</v>
      </c>
      <c r="G40" s="12">
        <f t="shared" si="8"/>
        <v>0.12195121951219512</v>
      </c>
      <c r="H40" s="12">
        <f t="shared" si="8"/>
        <v>0.24390243902439024</v>
      </c>
      <c r="I40" s="12">
        <f>I9/$I$9</f>
        <v>1</v>
      </c>
    </row>
    <row r="41" spans="1:9" x14ac:dyDescent="0.25">
      <c r="A41" s="11" t="s">
        <v>22</v>
      </c>
      <c r="B41" s="12">
        <f t="shared" ref="B41:H41" si="9">B10/$I$10</f>
        <v>0.19148936170212766</v>
      </c>
      <c r="C41" s="12">
        <f t="shared" si="9"/>
        <v>8.5106382978723402E-2</v>
      </c>
      <c r="D41" s="12">
        <f t="shared" si="9"/>
        <v>0.10638297872340426</v>
      </c>
      <c r="E41" s="12">
        <f t="shared" si="9"/>
        <v>0.10638297872340426</v>
      </c>
      <c r="F41" s="12">
        <f t="shared" si="9"/>
        <v>0.14893617021276595</v>
      </c>
      <c r="G41" s="12">
        <f t="shared" si="9"/>
        <v>0.10638297872340426</v>
      </c>
      <c r="H41" s="12">
        <f t="shared" si="9"/>
        <v>0.25531914893617019</v>
      </c>
      <c r="I41" s="12">
        <f>I10/$I$10</f>
        <v>1</v>
      </c>
    </row>
    <row r="42" spans="1:9" x14ac:dyDescent="0.25">
      <c r="A42" s="13" t="s">
        <v>23</v>
      </c>
      <c r="B42" s="38" t="s">
        <v>44</v>
      </c>
      <c r="C42" s="38" t="s">
        <v>44</v>
      </c>
      <c r="D42" s="38" t="s">
        <v>44</v>
      </c>
      <c r="E42" s="12">
        <f t="shared" ref="E42:H42" si="10">E11/$I$11</f>
        <v>0.5</v>
      </c>
      <c r="F42" s="38" t="s">
        <v>44</v>
      </c>
      <c r="G42" s="38" t="s">
        <v>44</v>
      </c>
      <c r="H42" s="12">
        <f t="shared" si="10"/>
        <v>0.5</v>
      </c>
      <c r="I42" s="12">
        <f>I11/$I$11</f>
        <v>1</v>
      </c>
    </row>
    <row r="43" spans="1:9" x14ac:dyDescent="0.25">
      <c r="A43" s="11" t="s">
        <v>24</v>
      </c>
      <c r="B43" s="12">
        <f t="shared" ref="B43:H43" si="11">B12/$I$12</f>
        <v>0.14705882352941177</v>
      </c>
      <c r="C43" s="12">
        <f t="shared" si="11"/>
        <v>5.8823529411764705E-2</v>
      </c>
      <c r="D43" s="12">
        <f t="shared" si="11"/>
        <v>8.8235294117647065E-2</v>
      </c>
      <c r="E43" s="12">
        <f t="shared" si="11"/>
        <v>5.8823529411764705E-2</v>
      </c>
      <c r="F43" s="12">
        <f t="shared" si="11"/>
        <v>0.29411764705882354</v>
      </c>
      <c r="G43" s="12">
        <f t="shared" si="11"/>
        <v>8.8235294117647065E-2</v>
      </c>
      <c r="H43" s="12">
        <f t="shared" si="11"/>
        <v>0.26470588235294118</v>
      </c>
      <c r="I43" s="12">
        <f>I12/$I$12</f>
        <v>1</v>
      </c>
    </row>
    <row r="44" spans="1:9" x14ac:dyDescent="0.25">
      <c r="A44" s="11" t="s">
        <v>25</v>
      </c>
      <c r="B44" s="12">
        <f t="shared" ref="B44:H44" si="12">B13/$I$13</f>
        <v>0.05</v>
      </c>
      <c r="C44" s="12">
        <f t="shared" si="12"/>
        <v>0.1</v>
      </c>
      <c r="D44" s="12">
        <f t="shared" si="12"/>
        <v>0.2</v>
      </c>
      <c r="E44" s="12">
        <f t="shared" si="12"/>
        <v>0.1</v>
      </c>
      <c r="F44" s="12">
        <f t="shared" si="12"/>
        <v>0.2</v>
      </c>
      <c r="G44" s="12">
        <f t="shared" si="12"/>
        <v>0</v>
      </c>
      <c r="H44" s="12">
        <f t="shared" si="12"/>
        <v>0.35</v>
      </c>
      <c r="I44" s="12">
        <f>I13/$I$13</f>
        <v>1</v>
      </c>
    </row>
    <row r="45" spans="1:9" x14ac:dyDescent="0.25">
      <c r="A45" s="11" t="s">
        <v>26</v>
      </c>
      <c r="B45" s="12">
        <f t="shared" ref="B45:H45" si="13">B14/$I$14</f>
        <v>4.3478260869565216E-2</v>
      </c>
      <c r="C45" s="12">
        <f t="shared" si="13"/>
        <v>4.3478260869565216E-2</v>
      </c>
      <c r="D45" s="12">
        <f t="shared" si="13"/>
        <v>0.13043478260869565</v>
      </c>
      <c r="E45" s="12">
        <f t="shared" si="13"/>
        <v>0.21739130434782608</v>
      </c>
      <c r="F45" s="12">
        <f t="shared" si="13"/>
        <v>0.13043478260869565</v>
      </c>
      <c r="G45" s="12">
        <f t="shared" si="13"/>
        <v>0.30434782608695654</v>
      </c>
      <c r="H45" s="12">
        <f t="shared" si="13"/>
        <v>0.13043478260869565</v>
      </c>
      <c r="I45" s="12">
        <f>I14/$I$14</f>
        <v>1</v>
      </c>
    </row>
    <row r="46" spans="1:9" x14ac:dyDescent="0.25">
      <c r="A46" s="11" t="s">
        <v>27</v>
      </c>
      <c r="B46" s="12">
        <f t="shared" ref="B46:H46" si="14">B15/$I$15</f>
        <v>0.1111111111111111</v>
      </c>
      <c r="C46" s="12">
        <f t="shared" si="14"/>
        <v>0.18518518518518517</v>
      </c>
      <c r="D46" s="12">
        <f t="shared" si="14"/>
        <v>0.14814814814814814</v>
      </c>
      <c r="E46" s="38" t="s">
        <v>44</v>
      </c>
      <c r="F46" s="12">
        <f t="shared" si="14"/>
        <v>3.7037037037037035E-2</v>
      </c>
      <c r="G46" s="12">
        <f t="shared" si="14"/>
        <v>0.33333333333333331</v>
      </c>
      <c r="H46" s="12">
        <f t="shared" si="14"/>
        <v>0.18518518518518517</v>
      </c>
      <c r="I46" s="12">
        <f>I15/$I$15</f>
        <v>1</v>
      </c>
    </row>
    <row r="47" spans="1:9" x14ac:dyDescent="0.25">
      <c r="A47" s="11" t="s">
        <v>28</v>
      </c>
      <c r="B47" s="12">
        <f t="shared" ref="B47:H47" si="15">B16/$I$16</f>
        <v>0.29629629629629628</v>
      </c>
      <c r="C47" s="12">
        <f t="shared" si="15"/>
        <v>7.407407407407407E-2</v>
      </c>
      <c r="D47" s="12">
        <f t="shared" si="15"/>
        <v>7.407407407407407E-2</v>
      </c>
      <c r="E47" s="12">
        <f t="shared" si="15"/>
        <v>7.407407407407407E-2</v>
      </c>
      <c r="F47" s="12">
        <f t="shared" si="15"/>
        <v>0.14814814814814814</v>
      </c>
      <c r="G47" s="12">
        <f t="shared" si="15"/>
        <v>0.18518518518518517</v>
      </c>
      <c r="H47" s="12">
        <f t="shared" si="15"/>
        <v>0.14814814814814814</v>
      </c>
      <c r="I47" s="12">
        <f>I16/$I$16</f>
        <v>1</v>
      </c>
    </row>
    <row r="48" spans="1:9" x14ac:dyDescent="0.25">
      <c r="A48" s="11" t="s">
        <v>29</v>
      </c>
      <c r="B48" s="12">
        <f t="shared" ref="B48:H48" si="16">B17/$I$17</f>
        <v>0.14634146341463414</v>
      </c>
      <c r="C48" s="12">
        <f t="shared" si="16"/>
        <v>0.14111498257839722</v>
      </c>
      <c r="D48" s="12">
        <f t="shared" si="16"/>
        <v>0.16202090592334495</v>
      </c>
      <c r="E48" s="12">
        <f t="shared" si="16"/>
        <v>0.1132404181184669</v>
      </c>
      <c r="F48" s="12">
        <f t="shared" si="16"/>
        <v>0.17247386759581881</v>
      </c>
      <c r="G48" s="12">
        <f t="shared" si="16"/>
        <v>0.13937282229965156</v>
      </c>
      <c r="H48" s="12">
        <f t="shared" si="16"/>
        <v>0.12543554006968641</v>
      </c>
      <c r="I48" s="12">
        <f>I17/$I$17</f>
        <v>1</v>
      </c>
    </row>
    <row r="49" spans="1:11" x14ac:dyDescent="0.25">
      <c r="A49" s="13" t="s">
        <v>45</v>
      </c>
      <c r="B49" s="12">
        <f t="shared" ref="B49:H49" si="17">B18/$I$18</f>
        <v>0.25</v>
      </c>
      <c r="C49" s="12">
        <f t="shared" si="17"/>
        <v>6.25E-2</v>
      </c>
      <c r="D49" s="38" t="s">
        <v>44</v>
      </c>
      <c r="E49" s="12">
        <f t="shared" si="17"/>
        <v>6.25E-2</v>
      </c>
      <c r="F49" s="12">
        <f t="shared" si="17"/>
        <v>6.25E-2</v>
      </c>
      <c r="G49" s="12">
        <f t="shared" si="17"/>
        <v>0.1875</v>
      </c>
      <c r="H49" s="12">
        <f t="shared" si="17"/>
        <v>0.375</v>
      </c>
      <c r="I49" s="12">
        <f>I18/$I$18</f>
        <v>1</v>
      </c>
    </row>
    <row r="50" spans="1:11" x14ac:dyDescent="0.25">
      <c r="A50" s="11" t="s">
        <v>30</v>
      </c>
      <c r="B50" s="12">
        <f t="shared" ref="B50:H50" si="18">B19/$I$19</f>
        <v>0.125</v>
      </c>
      <c r="C50" s="38" t="s">
        <v>44</v>
      </c>
      <c r="D50" s="12">
        <f t="shared" si="18"/>
        <v>0.125</v>
      </c>
      <c r="E50" s="12">
        <f t="shared" si="18"/>
        <v>0.25</v>
      </c>
      <c r="F50" s="38" t="s">
        <v>44</v>
      </c>
      <c r="G50" s="12">
        <f t="shared" si="18"/>
        <v>0.25</v>
      </c>
      <c r="H50" s="12">
        <f t="shared" si="18"/>
        <v>0.25</v>
      </c>
      <c r="I50" s="12">
        <f>I19/$I$19</f>
        <v>1</v>
      </c>
    </row>
    <row r="51" spans="1:11" x14ac:dyDescent="0.25">
      <c r="A51" s="11" t="s">
        <v>31</v>
      </c>
      <c r="B51" s="12">
        <f t="shared" ref="B51:H51" si="19">B20/$I$20</f>
        <v>0.12727272727272726</v>
      </c>
      <c r="C51" s="12">
        <f t="shared" si="19"/>
        <v>0.14545454545454545</v>
      </c>
      <c r="D51" s="12">
        <f t="shared" si="19"/>
        <v>0.2</v>
      </c>
      <c r="E51" s="12">
        <f t="shared" si="19"/>
        <v>3.6363636363636362E-2</v>
      </c>
      <c r="F51" s="12">
        <f t="shared" si="19"/>
        <v>0.12727272727272726</v>
      </c>
      <c r="G51" s="12">
        <f t="shared" si="19"/>
        <v>0.16363636363636364</v>
      </c>
      <c r="H51" s="12">
        <f t="shared" si="19"/>
        <v>0.2</v>
      </c>
      <c r="I51" s="12">
        <f>I20/$I$20</f>
        <v>1</v>
      </c>
    </row>
    <row r="52" spans="1:11" x14ac:dyDescent="0.25">
      <c r="A52" s="11" t="s">
        <v>32</v>
      </c>
      <c r="B52" s="38" t="s">
        <v>44</v>
      </c>
      <c r="C52" s="38" t="s">
        <v>44</v>
      </c>
      <c r="D52" s="38" t="s">
        <v>44</v>
      </c>
      <c r="E52" s="12">
        <f t="shared" ref="E52:H52" si="20">E21/$I$21</f>
        <v>0.25</v>
      </c>
      <c r="F52" s="12">
        <f t="shared" si="20"/>
        <v>0.25</v>
      </c>
      <c r="G52" s="38" t="s">
        <v>44</v>
      </c>
      <c r="H52" s="12">
        <f t="shared" si="20"/>
        <v>0.5</v>
      </c>
      <c r="I52" s="12">
        <f>I21/$I$21</f>
        <v>1</v>
      </c>
    </row>
    <row r="53" spans="1:11" x14ac:dyDescent="0.25">
      <c r="A53" s="11" t="s">
        <v>33</v>
      </c>
      <c r="B53" s="12">
        <f t="shared" ref="B53:H53" si="21">B22/$I$22</f>
        <v>0.10344827586206896</v>
      </c>
      <c r="C53" s="12">
        <f t="shared" si="21"/>
        <v>0.15517241379310345</v>
      </c>
      <c r="D53" s="12">
        <f t="shared" si="21"/>
        <v>0.20689655172413793</v>
      </c>
      <c r="E53" s="12">
        <f t="shared" si="21"/>
        <v>8.6206896551724144E-2</v>
      </c>
      <c r="F53" s="12">
        <f t="shared" si="21"/>
        <v>0.1206896551724138</v>
      </c>
      <c r="G53" s="12">
        <f t="shared" si="21"/>
        <v>0.18965517241379309</v>
      </c>
      <c r="H53" s="12">
        <f t="shared" si="21"/>
        <v>0.13793103448275862</v>
      </c>
      <c r="I53" s="12">
        <f>I22/$I$22</f>
        <v>1</v>
      </c>
      <c r="K53" s="38" t="s">
        <v>46</v>
      </c>
    </row>
    <row r="54" spans="1:11" x14ac:dyDescent="0.25">
      <c r="A54" s="11" t="s">
        <v>34</v>
      </c>
      <c r="B54" s="12">
        <f t="shared" ref="B54:H54" si="22">B23/$I$23</f>
        <v>0.140625</v>
      </c>
      <c r="C54" s="12">
        <f t="shared" si="22"/>
        <v>0.12890625</v>
      </c>
      <c r="D54" s="12">
        <f t="shared" si="22"/>
        <v>9.765625E-2</v>
      </c>
      <c r="E54" s="12">
        <f t="shared" si="22"/>
        <v>0.14453125</v>
      </c>
      <c r="F54" s="12">
        <f t="shared" si="22"/>
        <v>0.1171875</v>
      </c>
      <c r="G54" s="12">
        <f t="shared" si="22"/>
        <v>0.12890625</v>
      </c>
      <c r="H54" s="12">
        <f t="shared" si="22"/>
        <v>0.2421875</v>
      </c>
      <c r="I54" s="12">
        <f>I23/$I$23</f>
        <v>1</v>
      </c>
    </row>
    <row r="55" spans="1:11" x14ac:dyDescent="0.25">
      <c r="A55" s="16" t="s">
        <v>35</v>
      </c>
      <c r="B55" s="34">
        <f t="shared" ref="B55:I55" si="23">B24/$I$24</f>
        <v>0.14168530947054436</v>
      </c>
      <c r="C55" s="34">
        <f t="shared" si="23"/>
        <v>0.12229679343773303</v>
      </c>
      <c r="D55" s="34">
        <f t="shared" si="23"/>
        <v>0.14093959731543623</v>
      </c>
      <c r="E55" s="34">
        <f t="shared" si="23"/>
        <v>0.11260253542132737</v>
      </c>
      <c r="F55" s="34">
        <f t="shared" si="23"/>
        <v>0.15734526472781507</v>
      </c>
      <c r="G55" s="34">
        <f t="shared" si="23"/>
        <v>0.14690529455630127</v>
      </c>
      <c r="H55" s="34">
        <f t="shared" si="23"/>
        <v>0.17822520507084266</v>
      </c>
      <c r="I55" s="23">
        <f t="shared" si="23"/>
        <v>1</v>
      </c>
    </row>
    <row r="56" spans="1:11" x14ac:dyDescent="0.25">
      <c r="A56" s="20" t="s">
        <v>36</v>
      </c>
      <c r="B56" s="1"/>
      <c r="C56" s="1"/>
      <c r="D56" s="1"/>
      <c r="E56" s="1"/>
      <c r="F56" s="1"/>
      <c r="G56" s="1"/>
      <c r="H56" s="1"/>
      <c r="I56" s="1"/>
    </row>
    <row r="57" spans="1:11" x14ac:dyDescent="0.25">
      <c r="A57" s="20" t="s">
        <v>37</v>
      </c>
    </row>
    <row r="58" spans="1:11" x14ac:dyDescent="0.25">
      <c r="A58" s="40" t="s">
        <v>49</v>
      </c>
      <c r="B58" s="1"/>
      <c r="C58" s="1"/>
      <c r="D58" s="1"/>
      <c r="E58" s="27"/>
      <c r="F58" s="1"/>
      <c r="G58" s="1"/>
      <c r="H58" s="1"/>
    </row>
    <row r="59" spans="1:11" x14ac:dyDescent="0.25">
      <c r="A59" s="1" t="s">
        <v>50</v>
      </c>
      <c r="B59" s="1"/>
      <c r="C59" s="1"/>
      <c r="D59" s="1"/>
      <c r="E59" s="27"/>
      <c r="F59" s="1"/>
      <c r="G59" s="1"/>
      <c r="H59" s="1"/>
    </row>
    <row r="60" spans="1:11" x14ac:dyDescent="0.25">
      <c r="A60" s="1" t="s">
        <v>56</v>
      </c>
    </row>
  </sheetData>
  <pageMargins left="0.7" right="0.7" top="0.75" bottom="0.75" header="0.3" footer="0.3"/>
  <pageSetup paperSize="9" orientation="portrait" horizontalDpi="0" verticalDpi="0" r:id="rId1"/>
  <ignoredErrors>
    <ignoredError sqref="I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Municipios y Siniest por zona </vt:lpstr>
      <vt:lpstr>Munic. y siniest. x moment dia</vt:lpstr>
      <vt:lpstr>Munic. y siniest clasif día sem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ralbornoz</dc:creator>
  <cp:lastModifiedBy>ralbornoz</cp:lastModifiedBy>
  <dcterms:created xsi:type="dcterms:W3CDTF">2017-09-27T11:55:30Z</dcterms:created>
  <dcterms:modified xsi:type="dcterms:W3CDTF">2022-10-06T14:12:56Z</dcterms:modified>
</cp:coreProperties>
</file>