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440" windowHeight="7875"/>
  </bookViews>
  <sheets>
    <sheet name="Exportaciones  " sheetId="1" r:id="rId1"/>
  </sheets>
  <calcPr calcId="124519"/>
</workbook>
</file>

<file path=xl/calcChain.xml><?xml version="1.0" encoding="utf-8"?>
<calcChain xmlns="http://schemas.openxmlformats.org/spreadsheetml/2006/main">
  <c r="D9" i="1"/>
  <c r="E8" l="1"/>
  <c r="D8"/>
  <c r="C8"/>
</calcChain>
</file>

<file path=xl/sharedStrings.xml><?xml version="1.0" encoding="utf-8"?>
<sst xmlns="http://schemas.openxmlformats.org/spreadsheetml/2006/main" count="16" uniqueCount="9">
  <si>
    <t xml:space="preserve"> </t>
  </si>
  <si>
    <t>Cáscara</t>
  </si>
  <si>
    <t>Aceite</t>
  </si>
  <si>
    <t xml:space="preserve">Jugo </t>
  </si>
  <si>
    <t>Fruta</t>
  </si>
  <si>
    <t>Exportaciones tucumanas de limón fresco y subproductos en USD FOB/t</t>
  </si>
  <si>
    <t>Exportaciones tucumanas de limón fresco y subproductos en toneladas</t>
  </si>
  <si>
    <t>Año</t>
  </si>
  <si>
    <t>Fuente: INDEC- Dirección de Estadisticas de la provincia de Tucumán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</si>
</sst>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3" fillId="0" borderId="0" xfId="2" applyNumberFormat="1" applyFont="1"/>
    <xf numFmtId="0" fontId="3" fillId="0" borderId="0" xfId="3" applyFont="1"/>
    <xf numFmtId="164" fontId="2" fillId="0" borderId="0" xfId="1" applyNumberFormat="1" applyFont="1"/>
    <xf numFmtId="0" fontId="0" fillId="0" borderId="1" xfId="4" applyFont="1" applyBorder="1"/>
    <xf numFmtId="0" fontId="3" fillId="0" borderId="0" xfId="0" applyFont="1"/>
    <xf numFmtId="0" fontId="2" fillId="0" borderId="1" xfId="0" applyFont="1" applyBorder="1"/>
    <xf numFmtId="164" fontId="0" fillId="0" borderId="0" xfId="2" applyNumberFormat="1" applyFont="1"/>
    <xf numFmtId="164" fontId="0" fillId="0" borderId="0" xfId="0" applyNumberFormat="1"/>
    <xf numFmtId="3" fontId="2" fillId="0" borderId="0" xfId="0" applyNumberFormat="1" applyFont="1"/>
    <xf numFmtId="3" fontId="3" fillId="0" borderId="0" xfId="2" applyNumberFormat="1" applyFont="1"/>
    <xf numFmtId="164" fontId="3" fillId="0" borderId="0" xfId="5" applyNumberFormat="1" applyFont="1"/>
    <xf numFmtId="0" fontId="3" fillId="0" borderId="0" xfId="6" applyFont="1"/>
    <xf numFmtId="0" fontId="2" fillId="2" borderId="0" xfId="0" applyFont="1" applyFill="1"/>
    <xf numFmtId="0" fontId="2" fillId="0" borderId="0" xfId="0" applyFont="1" applyFill="1"/>
    <xf numFmtId="0" fontId="3" fillId="0" borderId="0" xfId="3" applyFont="1" applyBorder="1"/>
    <xf numFmtId="164" fontId="3" fillId="0" borderId="0" xfId="5" applyNumberFormat="1" applyFont="1" applyBorder="1"/>
    <xf numFmtId="164" fontId="0" fillId="0" borderId="0" xfId="0" applyNumberFormat="1" applyBorder="1"/>
    <xf numFmtId="164" fontId="3" fillId="0" borderId="0" xfId="2" applyNumberFormat="1" applyFont="1" applyBorder="1"/>
    <xf numFmtId="0" fontId="4" fillId="0" borderId="0" xfId="3" applyFont="1" applyBorder="1"/>
    <xf numFmtId="164" fontId="0" fillId="0" borderId="0" xfId="5" applyNumberFormat="1" applyFont="1"/>
    <xf numFmtId="164" fontId="4" fillId="0" borderId="0" xfId="2" applyNumberFormat="1" applyFont="1" applyBorder="1"/>
  </cellXfs>
  <cellStyles count="8">
    <cellStyle name="ANCLAS,REZONES Y SUS PARTES,DE FUNDICION,DE HIERRO O DE ACERO" xfId="4"/>
    <cellStyle name="ANCLAS,REZONES Y SUS PARTES,DE FUNDICION,DE HIERRO O DE ACERO 2" xfId="7"/>
    <cellStyle name="Millares" xfId="1" builtinId="3"/>
    <cellStyle name="Millares 4" xfId="2"/>
    <cellStyle name="Millares 4 2" xfId="5"/>
    <cellStyle name="Normal" xfId="0" builtinId="0"/>
    <cellStyle name="Normal 16" xfId="3"/>
    <cellStyle name="Normal 16 2" xfId="6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7156813825238146"/>
          <c:y val="0.24174003296813351"/>
          <c:w val="0.66997056828570611"/>
          <c:h val="0.62859939830953671"/>
        </c:manualLayout>
      </c:layout>
      <c:lineChart>
        <c:grouping val="standard"/>
        <c:ser>
          <c:idx val="0"/>
          <c:order val="0"/>
          <c:tx>
            <c:strRef>
              <c:f>'Exportaciones  '!$B$3</c:f>
              <c:strCache>
                <c:ptCount val="1"/>
                <c:pt idx="0">
                  <c:v>Fruta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'Exportaciones  '!$A$4:$A$14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'Exportaciones  '!$B$4:$B$14</c:f>
              <c:numCache>
                <c:formatCode>_-* #,##0\ _€_-;\-* #,##0\ _€_-;_-* "-"??\ _€_-;_-@_-</c:formatCode>
                <c:ptCount val="11"/>
                <c:pt idx="0">
                  <c:v>233704.08815999996</c:v>
                </c:pt>
                <c:pt idx="1">
                  <c:v>231865.02258999992</c:v>
                </c:pt>
                <c:pt idx="2">
                  <c:v>110361.34535999998</c:v>
                </c:pt>
                <c:pt idx="3">
                  <c:v>135425.68180999998</c:v>
                </c:pt>
                <c:pt idx="4">
                  <c:v>204832.51453000013</c:v>
                </c:pt>
                <c:pt idx="5">
                  <c:v>194213.97195000001</c:v>
                </c:pt>
                <c:pt idx="6">
                  <c:v>219302.99291000003</c:v>
                </c:pt>
                <c:pt idx="7">
                  <c:v>209258.73015999998</c:v>
                </c:pt>
                <c:pt idx="8">
                  <c:v>228739.28920999999</c:v>
                </c:pt>
                <c:pt idx="9">
                  <c:v>235534.02543000007</c:v>
                </c:pt>
                <c:pt idx="10">
                  <c:v>230149.24394000001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'Exportaciones  '!$C$3</c:f>
              <c:strCache>
                <c:ptCount val="1"/>
                <c:pt idx="0">
                  <c:v>Jugo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'Exportaciones  '!$A$4:$A$14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'Exportaciones  '!$C$4:$C$14</c:f>
              <c:numCache>
                <c:formatCode>_-* #,##0\ _€_-;\-* #,##0\ _€_-;_-* "-"??\ _€_-;_-@_-</c:formatCode>
                <c:ptCount val="11"/>
                <c:pt idx="0">
                  <c:v>45418</c:v>
                </c:pt>
                <c:pt idx="1">
                  <c:v>48130</c:v>
                </c:pt>
                <c:pt idx="2">
                  <c:v>22425</c:v>
                </c:pt>
                <c:pt idx="3">
                  <c:v>43866.611290000001</c:v>
                </c:pt>
                <c:pt idx="4">
                  <c:v>52990.58885</c:v>
                </c:pt>
                <c:pt idx="5">
                  <c:v>42455.811379999992</c:v>
                </c:pt>
                <c:pt idx="6">
                  <c:v>55321.056490000003</c:v>
                </c:pt>
                <c:pt idx="7">
                  <c:v>50792.831760000001</c:v>
                </c:pt>
                <c:pt idx="8">
                  <c:v>51604.889000000003</c:v>
                </c:pt>
                <c:pt idx="9">
                  <c:v>59883.412179999992</c:v>
                </c:pt>
                <c:pt idx="10">
                  <c:v>60799.090880000003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'Exportaciones  '!$E$3</c:f>
              <c:strCache>
                <c:ptCount val="1"/>
                <c:pt idx="0">
                  <c:v>Cáscara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'Exportaciones  '!$A$4:$A$14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'Exportaciones  '!$E$4:$E$14</c:f>
              <c:numCache>
                <c:formatCode>_-* #,##0\ _€_-;\-* #,##0\ _€_-;_-* "-"??\ _€_-;_-@_-</c:formatCode>
                <c:ptCount val="11"/>
                <c:pt idx="0">
                  <c:v>43553</c:v>
                </c:pt>
                <c:pt idx="1">
                  <c:v>44312</c:v>
                </c:pt>
                <c:pt idx="2">
                  <c:v>23181</c:v>
                </c:pt>
                <c:pt idx="3">
                  <c:v>56838.496920000005</c:v>
                </c:pt>
                <c:pt idx="4">
                  <c:v>45207.128159999993</c:v>
                </c:pt>
                <c:pt idx="5">
                  <c:v>48401.798299999995</c:v>
                </c:pt>
                <c:pt idx="6">
                  <c:v>47497.644959999998</c:v>
                </c:pt>
                <c:pt idx="7">
                  <c:v>52786.054949999998</c:v>
                </c:pt>
                <c:pt idx="8">
                  <c:v>51823</c:v>
                </c:pt>
                <c:pt idx="9">
                  <c:v>50443.77867</c:v>
                </c:pt>
                <c:pt idx="10">
                  <c:v>68859.037830000001</c:v>
                </c:pt>
              </c:numCache>
            </c:numRef>
          </c:val>
          <c:smooth val="1"/>
        </c:ser>
        <c:marker val="1"/>
        <c:axId val="76934144"/>
        <c:axId val="77140736"/>
      </c:lineChart>
      <c:lineChart>
        <c:grouping val="standard"/>
        <c:ser>
          <c:idx val="2"/>
          <c:order val="2"/>
          <c:tx>
            <c:strRef>
              <c:f>'Exportaciones  '!$D$3</c:f>
              <c:strCache>
                <c:ptCount val="1"/>
                <c:pt idx="0">
                  <c:v>Aceite</c:v>
                </c:pt>
              </c:strCache>
            </c:strRef>
          </c:tx>
          <c:marker>
            <c:symbol val="circle"/>
            <c:size val="7"/>
          </c:marker>
          <c:cat>
            <c:numRef>
              <c:f>'Exportaciones  '!$A$4:$A$14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'Exportaciones  '!$D$4:$D$14</c:f>
              <c:numCache>
                <c:formatCode>_-* #,##0\ _€_-;\-* #,##0\ _€_-;_-* "-"??\ _€_-;_-@_-</c:formatCode>
                <c:ptCount val="11"/>
                <c:pt idx="0">
                  <c:v>4707</c:v>
                </c:pt>
                <c:pt idx="1">
                  <c:v>5196</c:v>
                </c:pt>
                <c:pt idx="2">
                  <c:v>2632</c:v>
                </c:pt>
                <c:pt idx="3">
                  <c:v>5365.6823999999997</c:v>
                </c:pt>
                <c:pt idx="4">
                  <c:v>4572.4432000000006</c:v>
                </c:pt>
                <c:pt idx="5">
                  <c:v>4689.8590000000004</c:v>
                </c:pt>
                <c:pt idx="6">
                  <c:v>5779.2619999999997</c:v>
                </c:pt>
                <c:pt idx="7">
                  <c:v>5039.6812</c:v>
                </c:pt>
                <c:pt idx="8">
                  <c:v>5432</c:v>
                </c:pt>
                <c:pt idx="9">
                  <c:v>4762.3212000000003</c:v>
                </c:pt>
                <c:pt idx="10">
                  <c:v>6253.5068000000001</c:v>
                </c:pt>
              </c:numCache>
            </c:numRef>
          </c:val>
          <c:smooth val="1"/>
        </c:ser>
        <c:marker val="1"/>
        <c:axId val="77144064"/>
        <c:axId val="77142272"/>
      </c:lineChart>
      <c:catAx>
        <c:axId val="76934144"/>
        <c:scaling>
          <c:orientation val="minMax"/>
        </c:scaling>
        <c:axPos val="b"/>
        <c:numFmt formatCode="General" sourceLinked="1"/>
        <c:tickLblPos val="nextTo"/>
        <c:crossAx val="77140736"/>
        <c:crosses val="autoZero"/>
        <c:auto val="1"/>
        <c:lblAlgn val="ctr"/>
        <c:lblOffset val="100"/>
      </c:catAx>
      <c:valAx>
        <c:axId val="77140736"/>
        <c:scaling>
          <c:orientation val="minMax"/>
        </c:scaling>
        <c:axPos val="l"/>
        <c:numFmt formatCode="_-* #,##0\ _€_-;\-* #,##0\ _€_-;_-* &quot;-&quot;??\ _€_-;_-@_-" sourceLinked="1"/>
        <c:tickLblPos val="nextTo"/>
        <c:crossAx val="76934144"/>
        <c:crosses val="autoZero"/>
        <c:crossBetween val="between"/>
      </c:valAx>
      <c:valAx>
        <c:axId val="77142272"/>
        <c:scaling>
          <c:orientation val="minMax"/>
        </c:scaling>
        <c:axPos val="r"/>
        <c:numFmt formatCode="_-* #,##0\ _€_-;\-* #,##0\ _€_-;_-* &quot;-&quot;??\ _€_-;_-@_-" sourceLinked="1"/>
        <c:tickLblPos val="nextTo"/>
        <c:crossAx val="77144064"/>
        <c:crosses val="max"/>
        <c:crossBetween val="between"/>
      </c:valAx>
      <c:catAx>
        <c:axId val="77144064"/>
        <c:scaling>
          <c:orientation val="minMax"/>
        </c:scaling>
        <c:delete val="1"/>
        <c:axPos val="b"/>
        <c:numFmt formatCode="General" sourceLinked="1"/>
        <c:tickLblPos val="nextTo"/>
        <c:crossAx val="7714227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1427438628994914"/>
          <c:y val="9.9233184533373828E-4"/>
          <c:w val="0.75082365292573816"/>
          <c:h val="0.19137209305801087"/>
        </c:manualLayout>
      </c:layout>
    </c:legend>
    <c:plotVisOnly val="1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8089107611548572"/>
          <c:y val="0.23658573928258966"/>
          <c:w val="0.63151301739456478"/>
          <c:h val="0.51134557096771571"/>
        </c:manualLayout>
      </c:layout>
      <c:lineChart>
        <c:grouping val="standard"/>
        <c:ser>
          <c:idx val="0"/>
          <c:order val="0"/>
          <c:tx>
            <c:strRef>
              <c:f>'Exportaciones  '!$J$3</c:f>
              <c:strCache>
                <c:ptCount val="1"/>
                <c:pt idx="0">
                  <c:v>Fruta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'Exportaciones  '!$I$4:$I$14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'Exportaciones  '!$J$4:$J$14</c:f>
              <c:numCache>
                <c:formatCode>_-* #,##0\ _€_-;\-* #,##0\ _€_-;_-* "-"??\ _€_-;_-@_-</c:formatCode>
                <c:ptCount val="11"/>
                <c:pt idx="0">
                  <c:v>706</c:v>
                </c:pt>
                <c:pt idx="1">
                  <c:v>828</c:v>
                </c:pt>
                <c:pt idx="2">
                  <c:v>1131</c:v>
                </c:pt>
                <c:pt idx="3">
                  <c:v>1033</c:v>
                </c:pt>
                <c:pt idx="4">
                  <c:v>1169</c:v>
                </c:pt>
                <c:pt idx="5">
                  <c:v>967.42423824363789</c:v>
                </c:pt>
                <c:pt idx="6">
                  <c:v>962.42007543699037</c:v>
                </c:pt>
                <c:pt idx="7">
                  <c:v>782</c:v>
                </c:pt>
                <c:pt idx="8">
                  <c:v>720.39289826033132</c:v>
                </c:pt>
                <c:pt idx="9">
                  <c:v>655.58017466096669</c:v>
                </c:pt>
                <c:pt idx="10">
                  <c:v>622.36952582534752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'Exportaciones  '!$K$3</c:f>
              <c:strCache>
                <c:ptCount val="1"/>
                <c:pt idx="0">
                  <c:v>Jugo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'Exportaciones  '!$I$4:$I$14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'Exportaciones  '!$K$4:$K$14</c:f>
              <c:numCache>
                <c:formatCode>_-* #,##0\ _€_-;\-* #,##0\ _€_-;_-* "-"??\ _€_-;_-@_-</c:formatCode>
                <c:ptCount val="11"/>
                <c:pt idx="0">
                  <c:v>2623</c:v>
                </c:pt>
                <c:pt idx="1">
                  <c:v>2243</c:v>
                </c:pt>
                <c:pt idx="2">
                  <c:v>4287</c:v>
                </c:pt>
                <c:pt idx="3">
                  <c:v>3609</c:v>
                </c:pt>
                <c:pt idx="4">
                  <c:v>2774</c:v>
                </c:pt>
                <c:pt idx="5">
                  <c:v>3154.0779393296807</c:v>
                </c:pt>
                <c:pt idx="6">
                  <c:v>3343.705858788815</c:v>
                </c:pt>
                <c:pt idx="7">
                  <c:v>2827.5853505986925</c:v>
                </c:pt>
                <c:pt idx="8">
                  <c:v>2216.5558381493656</c:v>
                </c:pt>
                <c:pt idx="9">
                  <c:v>1935.4261846606755</c:v>
                </c:pt>
                <c:pt idx="10">
                  <c:v>1611.4738385377645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'Exportaciones  '!$M$3</c:f>
              <c:strCache>
                <c:ptCount val="1"/>
                <c:pt idx="0">
                  <c:v>Cáscara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'Exportaciones  '!$I$4:$I$14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'Exportaciones  '!$M$4:$M$14</c:f>
              <c:numCache>
                <c:formatCode>_-* #,##0\ _€_-;\-* #,##0\ _€_-;_-* "-"??\ _€_-;_-@_-</c:formatCode>
                <c:ptCount val="11"/>
                <c:pt idx="0">
                  <c:v>1076</c:v>
                </c:pt>
                <c:pt idx="1">
                  <c:v>1095</c:v>
                </c:pt>
                <c:pt idx="2">
                  <c:v>1540</c:v>
                </c:pt>
                <c:pt idx="3">
                  <c:v>1535</c:v>
                </c:pt>
                <c:pt idx="4">
                  <c:v>1645</c:v>
                </c:pt>
                <c:pt idx="5">
                  <c:v>1516.5744449209853</c:v>
                </c:pt>
                <c:pt idx="6">
                  <c:v>1252.1820349216741</c:v>
                </c:pt>
                <c:pt idx="7">
                  <c:v>815.10328894165639</c:v>
                </c:pt>
                <c:pt idx="8">
                  <c:v>825.84489126449637</c:v>
                </c:pt>
                <c:pt idx="9">
                  <c:v>1085.8571834662282</c:v>
                </c:pt>
                <c:pt idx="10">
                  <c:v>1059.4222536205311</c:v>
                </c:pt>
              </c:numCache>
            </c:numRef>
          </c:val>
          <c:smooth val="1"/>
        </c:ser>
        <c:marker val="1"/>
        <c:axId val="76913280"/>
        <c:axId val="77197696"/>
      </c:lineChart>
      <c:lineChart>
        <c:grouping val="standard"/>
        <c:ser>
          <c:idx val="2"/>
          <c:order val="2"/>
          <c:tx>
            <c:strRef>
              <c:f>'Exportaciones  '!$L$3</c:f>
              <c:strCache>
                <c:ptCount val="1"/>
                <c:pt idx="0">
                  <c:v>Aceite</c:v>
                </c:pt>
              </c:strCache>
            </c:strRef>
          </c:tx>
          <c:cat>
            <c:numRef>
              <c:f>'Exportaciones  '!$I$4:$I$14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'Exportaciones  '!$L$4:$L$14</c:f>
              <c:numCache>
                <c:formatCode>_-* #,##0\ _€_-;\-* #,##0\ _€_-;_-* "-"??\ _€_-;_-@_-</c:formatCode>
                <c:ptCount val="11"/>
                <c:pt idx="0">
                  <c:v>27304</c:v>
                </c:pt>
                <c:pt idx="1">
                  <c:v>27810</c:v>
                </c:pt>
                <c:pt idx="2">
                  <c:v>38647</c:v>
                </c:pt>
                <c:pt idx="3">
                  <c:v>35101.67958133341</c:v>
                </c:pt>
                <c:pt idx="4">
                  <c:v>32890</c:v>
                </c:pt>
                <c:pt idx="5">
                  <c:v>34415.669486012266</c:v>
                </c:pt>
                <c:pt idx="6">
                  <c:v>35138.397212308431</c:v>
                </c:pt>
                <c:pt idx="7">
                  <c:v>33314.580914364189</c:v>
                </c:pt>
                <c:pt idx="8">
                  <c:v>34870.119950009197</c:v>
                </c:pt>
                <c:pt idx="9">
                  <c:v>34870.119950009197</c:v>
                </c:pt>
                <c:pt idx="10">
                  <c:v>29299.699678906567</c:v>
                </c:pt>
              </c:numCache>
            </c:numRef>
          </c:val>
          <c:smooth val="1"/>
        </c:ser>
        <c:marker val="1"/>
        <c:axId val="77200768"/>
        <c:axId val="77199232"/>
      </c:lineChart>
      <c:catAx>
        <c:axId val="76913280"/>
        <c:scaling>
          <c:orientation val="minMax"/>
        </c:scaling>
        <c:axPos val="b"/>
        <c:numFmt formatCode="General" sourceLinked="1"/>
        <c:tickLblPos val="nextTo"/>
        <c:crossAx val="77197696"/>
        <c:crosses val="autoZero"/>
        <c:auto val="1"/>
        <c:lblAlgn val="ctr"/>
        <c:lblOffset val="100"/>
      </c:catAx>
      <c:valAx>
        <c:axId val="77197696"/>
        <c:scaling>
          <c:orientation val="minMax"/>
        </c:scaling>
        <c:axPos val="l"/>
        <c:numFmt formatCode="_-* #,##0\ _€_-;\-* #,##0\ _€_-;_-* &quot;-&quot;??\ _€_-;_-@_-" sourceLinked="1"/>
        <c:tickLblPos val="nextTo"/>
        <c:crossAx val="76913280"/>
        <c:crosses val="autoZero"/>
        <c:crossBetween val="between"/>
      </c:valAx>
      <c:valAx>
        <c:axId val="77199232"/>
        <c:scaling>
          <c:orientation val="minMax"/>
        </c:scaling>
        <c:axPos val="r"/>
        <c:numFmt formatCode="_-* #,##0\ _€_-;\-* #,##0\ _€_-;_-* &quot;-&quot;??\ _€_-;_-@_-" sourceLinked="1"/>
        <c:tickLblPos val="nextTo"/>
        <c:crossAx val="77200768"/>
        <c:crosses val="max"/>
        <c:crossBetween val="between"/>
      </c:valAx>
      <c:catAx>
        <c:axId val="77200768"/>
        <c:scaling>
          <c:orientation val="minMax"/>
        </c:scaling>
        <c:delete val="1"/>
        <c:axPos val="b"/>
        <c:numFmt formatCode="General" sourceLinked="1"/>
        <c:tickLblPos val="nextTo"/>
        <c:crossAx val="771992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2409711286089239"/>
          <c:y val="3.8619130941965675E-3"/>
          <c:w val="0.7286806649168861"/>
          <c:h val="0.12653543307086637"/>
        </c:manualLayout>
      </c:layout>
    </c:legend>
    <c:plotVisOnly val="1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66674</xdr:rowOff>
    </xdr:from>
    <xdr:to>
      <xdr:col>5</xdr:col>
      <xdr:colOff>504825</xdr:colOff>
      <xdr:row>36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</xdr:colOff>
      <xdr:row>17</xdr:row>
      <xdr:rowOff>114299</xdr:rowOff>
    </xdr:from>
    <xdr:to>
      <xdr:col>14</xdr:col>
      <xdr:colOff>76199</xdr:colOff>
      <xdr:row>36</xdr:row>
      <xdr:rowOff>85724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</cdr:x>
      <cdr:y>0.08185</cdr:y>
    </cdr:from>
    <cdr:to>
      <cdr:x>0.14588</cdr:x>
      <cdr:y>0.13879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1926" y="219075"/>
          <a:ext cx="4286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/>
            <a:t>t</a:t>
          </a:r>
        </a:p>
      </cdr:txBody>
    </cdr:sp>
  </cdr:relSizeAnchor>
  <cdr:relSizeAnchor xmlns:cdr="http://schemas.openxmlformats.org/drawingml/2006/chartDrawing">
    <cdr:from>
      <cdr:x>0.04</cdr:x>
      <cdr:y>0.08185</cdr:y>
    </cdr:from>
    <cdr:to>
      <cdr:x>0.14588</cdr:x>
      <cdr:y>0.13879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1926" y="219075"/>
          <a:ext cx="4286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/>
            <a:t>t</a:t>
          </a:r>
        </a:p>
      </cdr:txBody>
    </cdr:sp>
  </cdr:relSizeAnchor>
  <cdr:relSizeAnchor xmlns:cdr="http://schemas.openxmlformats.org/drawingml/2006/chartDrawing">
    <cdr:from>
      <cdr:x>0.86824</cdr:x>
      <cdr:y>0.11032</cdr:y>
    </cdr:from>
    <cdr:to>
      <cdr:x>0.95294</cdr:x>
      <cdr:y>0.14591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514726" y="295275"/>
          <a:ext cx="342900" cy="9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/>
            <a:t>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0.81875</cdr:x>
      <cdr:y>0.10764</cdr:y>
    </cdr:from>
    <cdr:to>
      <cdr:x>0.97917</cdr:x>
      <cdr:y>0.19444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43325" y="295275"/>
          <a:ext cx="7334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900"/>
            <a:t>USD FOB/t</a:t>
          </a:r>
        </a:p>
      </cdr:txBody>
    </cdr:sp>
  </cdr:relSizeAnchor>
  <cdr:relSizeAnchor xmlns:cdr="http://schemas.openxmlformats.org/drawingml/2006/chartDrawing">
    <cdr:from>
      <cdr:x>0</cdr:x>
      <cdr:y>0.09028</cdr:y>
    </cdr:from>
    <cdr:to>
      <cdr:x>0.16042</cdr:x>
      <cdr:y>0.17708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47650"/>
          <a:ext cx="7334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900"/>
            <a:t>USD FOB/t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a1" displayName="Tabla1" ref="A3:E14" totalsRowShown="0" headerRowDxfId="15" dataDxfId="13" headerRowBorderDxfId="14" headerRowCellStyle="ANCLAS,REZONES Y SUS PARTES,DE FUNDICION,DE HIERRO O DE ACERO" dataCellStyle="Millares 4 2">
  <autoFilter ref="A3:E14"/>
  <tableColumns count="5">
    <tableColumn id="1" name="Año" dataDxfId="12" dataCellStyle="Normal 16"/>
    <tableColumn id="2" name="Fruta" dataDxfId="11" dataCellStyle="Millares 4 2"/>
    <tableColumn id="3" name="Jugo " dataDxfId="10"/>
    <tableColumn id="4" name="Aceite" dataDxfId="9" dataCellStyle="Millares 4 2"/>
    <tableColumn id="5" name="Cáscara" dataDxfId="8" dataCellStyle="Millares 4 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I3:M14" totalsRowShown="0" headerRowDxfId="7" dataDxfId="5" headerRowBorderDxfId="6" headerRowCellStyle="ANCLAS,REZONES Y SUS PARTES,DE FUNDICION,DE HIERRO O DE ACERO" dataCellStyle="Millares 4">
  <autoFilter ref="I3:M14"/>
  <tableColumns count="5">
    <tableColumn id="1" name="Año" dataDxfId="4" dataCellStyle="Normal 16"/>
    <tableColumn id="2" name="Fruta" dataDxfId="3" dataCellStyle="Millares 4"/>
    <tableColumn id="3" name="Jugo " dataDxfId="2" dataCellStyle="Millares 4"/>
    <tableColumn id="4" name="Aceite" dataDxfId="1" dataCellStyle="Millares 4"/>
    <tableColumn id="5" name="Cáscara" dataDxfId="0" dataCellStyle="Millares 4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topLeftCell="A13" workbookViewId="0">
      <selection activeCell="B39" sqref="B39"/>
    </sheetView>
  </sheetViews>
  <sheetFormatPr baseColWidth="10" defaultRowHeight="12.75"/>
  <cols>
    <col min="1" max="5" width="11.42578125" style="1"/>
    <col min="6" max="6" width="9.42578125" style="1" customWidth="1"/>
    <col min="7" max="7" width="3.140625" style="14" customWidth="1"/>
    <col min="8" max="8" width="8.140625" style="15" customWidth="1"/>
    <col min="9" max="16384" width="11.42578125" style="1"/>
  </cols>
  <sheetData>
    <row r="1" spans="1:19">
      <c r="A1" s="6" t="s">
        <v>6</v>
      </c>
      <c r="I1" s="6" t="s">
        <v>5</v>
      </c>
    </row>
    <row r="3" spans="1:19" ht="15">
      <c r="A3" s="7" t="s">
        <v>7</v>
      </c>
      <c r="B3" s="5" t="s">
        <v>4</v>
      </c>
      <c r="C3" s="5" t="s">
        <v>3</v>
      </c>
      <c r="D3" s="5" t="s">
        <v>2</v>
      </c>
      <c r="E3" s="5" t="s">
        <v>1</v>
      </c>
      <c r="I3" s="7" t="s">
        <v>7</v>
      </c>
      <c r="J3" s="5" t="s">
        <v>4</v>
      </c>
      <c r="K3" s="5" t="s">
        <v>3</v>
      </c>
      <c r="L3" s="5" t="s">
        <v>2</v>
      </c>
      <c r="M3" s="5" t="s">
        <v>1</v>
      </c>
    </row>
    <row r="4" spans="1:19" ht="15">
      <c r="A4" s="1">
        <v>2012</v>
      </c>
      <c r="B4" s="9">
        <v>233704.08815999996</v>
      </c>
      <c r="C4" s="4">
        <v>45418</v>
      </c>
      <c r="D4" s="4">
        <v>4707</v>
      </c>
      <c r="E4" s="4">
        <v>43553</v>
      </c>
      <c r="I4" s="1">
        <v>2012</v>
      </c>
      <c r="J4" s="2">
        <v>706</v>
      </c>
      <c r="K4" s="2">
        <v>2623</v>
      </c>
      <c r="L4" s="2">
        <v>27304</v>
      </c>
      <c r="M4" s="2">
        <v>1076</v>
      </c>
      <c r="N4" s="10"/>
      <c r="O4" s="10"/>
      <c r="P4" s="10"/>
      <c r="Q4" s="10"/>
    </row>
    <row r="5" spans="1:19" ht="15">
      <c r="A5" s="1">
        <v>2013</v>
      </c>
      <c r="B5" s="9">
        <v>231865.02258999992</v>
      </c>
      <c r="C5" s="4">
        <v>48130</v>
      </c>
      <c r="D5" s="4">
        <v>5196</v>
      </c>
      <c r="E5" s="4">
        <v>44312</v>
      </c>
      <c r="I5" s="1">
        <v>2013</v>
      </c>
      <c r="J5" s="2">
        <v>828</v>
      </c>
      <c r="K5" s="2">
        <v>2243</v>
      </c>
      <c r="L5" s="2">
        <v>27810</v>
      </c>
      <c r="M5" s="2">
        <v>1095</v>
      </c>
      <c r="N5" s="10"/>
      <c r="O5" s="12"/>
      <c r="P5" s="12"/>
      <c r="Q5" s="12"/>
      <c r="R5" s="12"/>
    </row>
    <row r="6" spans="1:19" ht="15">
      <c r="A6" s="1">
        <v>2014</v>
      </c>
      <c r="B6" s="9">
        <v>110361.34535999998</v>
      </c>
      <c r="C6" s="4">
        <v>22425</v>
      </c>
      <c r="D6" s="4">
        <v>2632</v>
      </c>
      <c r="E6" s="4">
        <v>23181</v>
      </c>
      <c r="I6" s="1">
        <v>2014</v>
      </c>
      <c r="J6" s="2">
        <v>1131</v>
      </c>
      <c r="K6" s="2">
        <v>4287</v>
      </c>
      <c r="L6" s="2">
        <v>38647</v>
      </c>
      <c r="M6" s="2">
        <v>1540</v>
      </c>
      <c r="N6" s="10"/>
      <c r="O6" s="12"/>
      <c r="P6" s="12"/>
      <c r="Q6" s="12"/>
      <c r="R6" s="12"/>
      <c r="S6" s="12"/>
    </row>
    <row r="7" spans="1:19" ht="15">
      <c r="A7" s="3">
        <v>2015</v>
      </c>
      <c r="B7" s="9">
        <v>135425.68180999998</v>
      </c>
      <c r="C7" s="2">
        <v>43866.611290000001</v>
      </c>
      <c r="D7" s="2">
        <v>5365.6823999999997</v>
      </c>
      <c r="E7" s="2">
        <v>56838.496920000005</v>
      </c>
      <c r="I7" s="3">
        <v>2015</v>
      </c>
      <c r="J7" s="2">
        <v>1033</v>
      </c>
      <c r="K7" s="2">
        <v>3609</v>
      </c>
      <c r="L7" s="2">
        <v>35101.67958133341</v>
      </c>
      <c r="M7" s="2">
        <v>1535</v>
      </c>
      <c r="N7" s="10"/>
      <c r="S7" s="12"/>
    </row>
    <row r="8" spans="1:19" ht="15">
      <c r="A8" s="3">
        <v>2016</v>
      </c>
      <c r="B8" s="9">
        <v>204832.51453000013</v>
      </c>
      <c r="C8" s="9">
        <f>52990588.85/1000</f>
        <v>52990.58885</v>
      </c>
      <c r="D8" s="2">
        <f>4572443.2/1000</f>
        <v>4572.4432000000006</v>
      </c>
      <c r="E8" s="2">
        <f>45207128.16/1000</f>
        <v>45207.128159999993</v>
      </c>
      <c r="I8" s="3">
        <v>2016</v>
      </c>
      <c r="J8" s="2">
        <v>1169</v>
      </c>
      <c r="K8" s="2">
        <v>2774</v>
      </c>
      <c r="L8" s="2">
        <v>32890</v>
      </c>
      <c r="M8" s="2">
        <v>1645</v>
      </c>
      <c r="N8" s="11"/>
      <c r="O8" s="13"/>
    </row>
    <row r="9" spans="1:19" ht="15">
      <c r="A9" s="3">
        <v>2017</v>
      </c>
      <c r="B9" s="12">
        <v>194213.97195000001</v>
      </c>
      <c r="C9" s="9">
        <v>42455.811379999992</v>
      </c>
      <c r="D9" s="12">
        <f>4689859/1000</f>
        <v>4689.8590000000004</v>
      </c>
      <c r="E9" s="12">
        <v>48401.798299999995</v>
      </c>
      <c r="I9" s="3">
        <v>2017</v>
      </c>
      <c r="J9" s="2">
        <v>967.42423824363789</v>
      </c>
      <c r="K9" s="2">
        <v>3154.0779393296807</v>
      </c>
      <c r="L9" s="2">
        <v>34415.669486012266</v>
      </c>
      <c r="M9" s="2">
        <v>1516.5744449209853</v>
      </c>
    </row>
    <row r="10" spans="1:19" ht="15">
      <c r="A10" s="3">
        <v>2018</v>
      </c>
      <c r="B10" s="12">
        <v>219302.99291000003</v>
      </c>
      <c r="C10" s="9">
        <v>55321.056490000003</v>
      </c>
      <c r="D10" s="12">
        <v>5779.2619999999997</v>
      </c>
      <c r="E10" s="12">
        <v>47497.644959999998</v>
      </c>
      <c r="I10" s="3">
        <v>2018</v>
      </c>
      <c r="J10" s="2">
        <v>962.42007543699037</v>
      </c>
      <c r="K10" s="2">
        <v>3343.705858788815</v>
      </c>
      <c r="L10" s="2">
        <v>35138.397212308431</v>
      </c>
      <c r="M10" s="2">
        <v>1252.1820349216741</v>
      </c>
    </row>
    <row r="11" spans="1:19" ht="15">
      <c r="A11" s="3">
        <v>2019</v>
      </c>
      <c r="B11" s="12">
        <v>209258.73015999998</v>
      </c>
      <c r="C11" s="9">
        <v>50792.831760000001</v>
      </c>
      <c r="D11" s="12">
        <v>5039.6812</v>
      </c>
      <c r="E11" s="12">
        <v>52786.054949999998</v>
      </c>
      <c r="I11" s="3">
        <v>2019</v>
      </c>
      <c r="J11" s="12">
        <v>782</v>
      </c>
      <c r="K11" s="12">
        <v>2827.5853505986925</v>
      </c>
      <c r="L11" s="12">
        <v>33314.580914364189</v>
      </c>
      <c r="M11" s="12">
        <v>815.10328894165639</v>
      </c>
      <c r="N11" s="2"/>
      <c r="O11" s="2"/>
      <c r="P11" s="2"/>
      <c r="Q11" s="2"/>
    </row>
    <row r="12" spans="1:19" ht="15">
      <c r="A12" s="16">
        <v>2020</v>
      </c>
      <c r="B12" s="17">
        <v>228739.28920999999</v>
      </c>
      <c r="C12" s="18">
        <v>51604.889000000003</v>
      </c>
      <c r="D12" s="17">
        <v>5432</v>
      </c>
      <c r="E12" s="17">
        <v>51823</v>
      </c>
      <c r="I12" s="16">
        <v>2020</v>
      </c>
      <c r="J12" s="19">
        <v>720.39289826033132</v>
      </c>
      <c r="K12" s="19">
        <v>2216.5558381493656</v>
      </c>
      <c r="L12" s="19">
        <v>34870.119950009197</v>
      </c>
      <c r="M12" s="19">
        <v>825.84489126449637</v>
      </c>
      <c r="N12" s="2"/>
      <c r="O12" s="2"/>
      <c r="P12" s="2"/>
      <c r="Q12" s="2"/>
    </row>
    <row r="13" spans="1:19" ht="15">
      <c r="A13" s="20">
        <v>2021</v>
      </c>
      <c r="B13" s="12">
        <v>235534.02543000007</v>
      </c>
      <c r="C13" s="21">
        <v>59883.412179999992</v>
      </c>
      <c r="D13" s="12">
        <v>4762.3212000000003</v>
      </c>
      <c r="E13" s="12">
        <v>50443.77867</v>
      </c>
      <c r="I13" s="20">
        <v>2021</v>
      </c>
      <c r="J13" s="12">
        <v>655.58017466096669</v>
      </c>
      <c r="K13" s="21">
        <v>1935.4261846606755</v>
      </c>
      <c r="L13" s="12">
        <v>34870.119950009197</v>
      </c>
      <c r="M13" s="12">
        <v>1085.8571834662282</v>
      </c>
      <c r="N13" s="2"/>
      <c r="O13" s="2"/>
      <c r="P13" s="2"/>
      <c r="Q13" s="2"/>
    </row>
    <row r="14" spans="1:19" ht="15">
      <c r="A14">
        <v>2022</v>
      </c>
      <c r="B14" s="12">
        <v>230149.24394000001</v>
      </c>
      <c r="C14" s="21">
        <v>60799.090880000003</v>
      </c>
      <c r="D14" s="12">
        <v>6253.5068000000001</v>
      </c>
      <c r="E14" s="12">
        <v>68859.037830000001</v>
      </c>
      <c r="I14" s="20">
        <v>2022</v>
      </c>
      <c r="J14" s="22">
        <v>622.36952582534752</v>
      </c>
      <c r="K14" s="22">
        <v>1611.4738385377645</v>
      </c>
      <c r="L14" s="22">
        <v>29299.699678906567</v>
      </c>
      <c r="M14" s="22">
        <v>1059.4222536205311</v>
      </c>
      <c r="N14" s="2"/>
      <c r="O14" s="2"/>
      <c r="P14" s="2"/>
      <c r="Q14" s="2"/>
    </row>
    <row r="16" spans="1:19">
      <c r="A16" s="1" t="s">
        <v>8</v>
      </c>
      <c r="I16" s="1" t="s">
        <v>8</v>
      </c>
    </row>
    <row r="19" spans="9:11">
      <c r="I19" s="1" t="s">
        <v>0</v>
      </c>
    </row>
    <row r="21" spans="9:11">
      <c r="K21" s="1" t="s">
        <v>0</v>
      </c>
    </row>
    <row r="36" spans="3:5" ht="15">
      <c r="C36" s="8"/>
      <c r="D36" s="2"/>
      <c r="E36" s="2"/>
    </row>
  </sheetData>
  <pageMargins left="0.7" right="0.7" top="0.75" bottom="0.75" header="0.3" footer="0.3"/>
  <pageSetup paperSize="9" orientation="portrait" horizontalDpi="200" verticalDpi="20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Exportaciones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virginiaparedes</dc:creator>
  <cp:lastModifiedBy>virginiaparedes</cp:lastModifiedBy>
  <dcterms:created xsi:type="dcterms:W3CDTF">2016-11-10T19:41:30Z</dcterms:created>
  <dcterms:modified xsi:type="dcterms:W3CDTF">2023-05-16T12:23:42Z</dcterms:modified>
</cp:coreProperties>
</file>